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G159" i="1"/>
  <c r="E128"/>
  <c r="E113"/>
  <c r="F113"/>
  <c r="G113"/>
  <c r="H113"/>
  <c r="I113"/>
  <c r="J113"/>
  <c r="K113"/>
  <c r="L113"/>
  <c r="M113"/>
  <c r="N113"/>
  <c r="O113"/>
  <c r="P113"/>
  <c r="E160" l="1"/>
  <c r="E159"/>
  <c r="F159"/>
  <c r="H159"/>
  <c r="I159"/>
  <c r="J159"/>
  <c r="K159"/>
  <c r="L159"/>
  <c r="M159"/>
  <c r="N159"/>
  <c r="O159"/>
  <c r="P159"/>
  <c r="D159"/>
  <c r="F80" l="1"/>
  <c r="G80"/>
  <c r="H80"/>
  <c r="I80"/>
  <c r="J80"/>
  <c r="K80"/>
  <c r="L80"/>
  <c r="M80"/>
  <c r="N80"/>
  <c r="O80"/>
  <c r="P80"/>
  <c r="E80"/>
  <c r="E64"/>
  <c r="F64"/>
  <c r="G64"/>
  <c r="H64"/>
  <c r="I64"/>
  <c r="J64"/>
  <c r="K64"/>
  <c r="L64"/>
  <c r="M64"/>
  <c r="N64"/>
  <c r="O64"/>
  <c r="P64"/>
  <c r="D64"/>
  <c r="E47" l="1"/>
  <c r="G47"/>
  <c r="H47"/>
  <c r="I47"/>
  <c r="J47"/>
  <c r="K47"/>
  <c r="L47"/>
  <c r="M47"/>
  <c r="N47"/>
  <c r="O47"/>
  <c r="P47"/>
  <c r="D47"/>
  <c r="E97" l="1"/>
  <c r="F97"/>
  <c r="G97"/>
  <c r="H97"/>
  <c r="I97"/>
  <c r="J97"/>
  <c r="K97"/>
  <c r="L97"/>
  <c r="M97"/>
  <c r="N97"/>
  <c r="O97"/>
  <c r="P97"/>
  <c r="D97"/>
  <c r="E16" l="1"/>
  <c r="F16"/>
  <c r="H16"/>
  <c r="I16"/>
  <c r="J16"/>
  <c r="K16"/>
  <c r="L16"/>
  <c r="M16"/>
  <c r="N16"/>
  <c r="O16"/>
  <c r="P16"/>
  <c r="E31"/>
  <c r="F31"/>
  <c r="G31"/>
  <c r="H31"/>
  <c r="I31"/>
  <c r="J31"/>
  <c r="K31"/>
  <c r="L31"/>
  <c r="M31"/>
  <c r="N31"/>
  <c r="O31"/>
  <c r="P31"/>
  <c r="P144" l="1"/>
  <c r="O144"/>
  <c r="N144"/>
  <c r="M144"/>
  <c r="L144"/>
  <c r="K144"/>
  <c r="J144"/>
  <c r="I144"/>
  <c r="H144"/>
  <c r="G144"/>
  <c r="F144"/>
  <c r="E144"/>
  <c r="D144"/>
  <c r="P128"/>
  <c r="P160" s="1"/>
  <c r="O128"/>
  <c r="O160" s="1"/>
  <c r="N128"/>
  <c r="N160" s="1"/>
  <c r="M128"/>
  <c r="M160" s="1"/>
  <c r="L128"/>
  <c r="L160" s="1"/>
  <c r="K128"/>
  <c r="K160" s="1"/>
  <c r="J128"/>
  <c r="J160" s="1"/>
  <c r="I128"/>
  <c r="I160" s="1"/>
  <c r="H128"/>
  <c r="H160" s="1"/>
  <c r="G128"/>
  <c r="G160" s="1"/>
  <c r="F128"/>
  <c r="F160" s="1"/>
  <c r="D128"/>
  <c r="D113"/>
</calcChain>
</file>

<file path=xl/sharedStrings.xml><?xml version="1.0" encoding="utf-8"?>
<sst xmlns="http://schemas.openxmlformats.org/spreadsheetml/2006/main" count="359" uniqueCount="79">
  <si>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</si>
  <si>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</si>
  <si>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</si>
  <si>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</si>
  <si>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</si>
  <si>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</si>
  <si>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</si>
  <si>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</si>
  <si>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</si>
  <si>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</si>
  <si>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</si>
  <si>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</si>
  <si>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</si>
  <si>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</si>
  <si>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</si>
  <si>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</si>
  <si>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</si>
  <si>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</si>
  <si>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</si>
  <si>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</si>
  <si>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</si>
  <si>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</si>
  <si>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</si>
  <si>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</si>
  <si>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</si>
  <si>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</si>
  <si>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</si>
  <si>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</si>
  <si>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</si>
  <si>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</si>
  <si>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</si>
  <si>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Напиток "Витошка" витаминный</t>
  </si>
  <si>
    <t>Примерное меню и пищевая ценность приготовляемых блюд (лист 2)</t>
  </si>
  <si>
    <t>завтрак 1</t>
  </si>
  <si>
    <t xml:space="preserve">Каша рисовая молочная вязкая </t>
  </si>
  <si>
    <t>Чай с молоком и сахаром</t>
  </si>
  <si>
    <t>Яблоко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</si>
  <si>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</si>
  <si>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</si>
  <si>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</si>
  <si>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Примерное меню и пищевая ценность приготовляемых блюд (лист 4)</t>
  </si>
  <si>
    <t xml:space="preserve">Какао на молоке </t>
  </si>
  <si>
    <t>Каша гречневая рассыпчатая с маслом</t>
  </si>
  <si>
    <t>Примерное меню и пищевая ценность приготовляемых блюд (лист 5)</t>
  </si>
  <si>
    <t>Картофельное пюре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</si>
  <si>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</si>
  <si>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</si>
  <si>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</si>
  <si>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 xml:space="preserve">Каша молочная "Дружба" </t>
  </si>
  <si>
    <t>Йогурт детский питьевой(витаминизированный)100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</si>
  <si>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</si>
  <si>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</si>
  <si>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</si>
  <si>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</si>
  <si>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</si>
  <si>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</si>
  <si>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</si>
  <si>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</si>
  <si>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</si>
  <si>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Основное организованное меню с 12 лет и старше</t>
  </si>
  <si>
    <t>Сыр (порциями)</t>
  </si>
  <si>
    <t>Пряник</t>
  </si>
  <si>
    <t>Хлеб ржаной</t>
  </si>
  <si>
    <t>осень-зима</t>
  </si>
  <si>
    <t>Котлета п/ф с томатным соусом</t>
  </si>
  <si>
    <t>Суп молочный с макаронными изделиями</t>
  </si>
  <si>
    <t>Булочка домашняя</t>
  </si>
  <si>
    <t>Тефтели п/ф с томатным соусом</t>
  </si>
  <si>
    <t xml:space="preserve">Птица,тушенная в сметанном  соусе </t>
  </si>
  <si>
    <t>Печенье овсяное</t>
  </si>
  <si>
    <t>Плов из птицы</t>
  </si>
  <si>
    <t>Каша "Артек" молочная вязкая</t>
  </si>
  <si>
    <t>Рыба, запеченная с морковью</t>
  </si>
  <si>
    <t xml:space="preserve"> </t>
  </si>
  <si>
    <t>Салат из белокочанной капусты</t>
  </si>
  <si>
    <t>Салат "Степной"  из разных овощей</t>
  </si>
  <si>
    <t>Салат витаминный</t>
  </si>
  <si>
    <t>Винегрет овощной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</si>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</sst>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3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inden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/>
    <xf numFmtId="0" fontId="2" fillId="2" borderId="2" xfId="0" applyNumberFormat="1" applyFont="1" applyFill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2" fillId="2" borderId="0" xfId="0" applyFont="1" applyFill="1"/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indent="1"/>
    </xf>
    <xf numFmtId="0" fontId="2" fillId="2" borderId="6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7" fillId="2" borderId="6" xfId="0" applyFont="1" applyFill="1" applyBorder="1" applyAlignment="1"/>
    <xf numFmtId="0" fontId="7" fillId="2" borderId="8" xfId="0" applyFont="1" applyFill="1" applyBorder="1" applyAlignment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2"/>
  <sheetViews>
    <sheetView tabSelected="1" topLeftCell="A142" zoomScale="115" zoomScaleNormal="115" workbookViewId="0">
      <selection activeCell="T153" sqref="T153"/>
    </sheetView>
  </sheetViews>
  <sheetFormatPr defaultRowHeight="15"/>
  <cols>
    <col min="1" max="1" width="6.28515625" customWidth="1"/>
    <col min="3" max="3" width="12.5703125" customWidth="1"/>
    <col min="4" max="5" width="6.85546875" customWidth="1"/>
    <col min="6" max="7" width="6.140625" customWidth="1"/>
    <col min="8" max="8" width="8.28515625" customWidth="1"/>
    <col min="9" max="9" width="7.2851562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6" width="7.4257812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40"/>
      <c r="L1" s="40"/>
      <c r="M1" s="40"/>
      <c r="N1" s="40"/>
      <c r="O1" s="40"/>
      <c r="P1" s="40"/>
    </row>
    <row r="2" spans="1:16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>
      <c r="A3" s="3"/>
      <c r="B3" s="2"/>
      <c r="C3" s="2"/>
      <c r="D3" s="2"/>
      <c r="E3" s="4" t="s">
        <v>2</v>
      </c>
      <c r="F3" s="42">
        <v>1</v>
      </c>
      <c r="G3" s="43"/>
      <c r="H3" s="43"/>
      <c r="I3" s="44" t="s">
        <v>3</v>
      </c>
      <c r="J3" s="44"/>
      <c r="K3" s="45" t="s">
        <v>63</v>
      </c>
      <c r="L3" s="45"/>
      <c r="M3" s="45"/>
      <c r="N3" s="45"/>
      <c r="O3" s="45"/>
      <c r="P3" s="45"/>
    </row>
    <row r="4" spans="1:16">
      <c r="A4" s="2"/>
      <c r="B4" s="2"/>
      <c r="C4" s="2"/>
      <c r="D4" s="44" t="s">
        <v>4</v>
      </c>
      <c r="E4" s="44"/>
      <c r="F4" s="5" t="s">
        <v>5</v>
      </c>
      <c r="G4" s="2"/>
      <c r="H4" s="2"/>
      <c r="I4" s="44" t="s">
        <v>6</v>
      </c>
      <c r="J4" s="44"/>
      <c r="K4" s="46" t="s">
        <v>59</v>
      </c>
      <c r="L4" s="46"/>
      <c r="M4" s="46"/>
      <c r="N4" s="46"/>
      <c r="O4" s="46"/>
      <c r="P4" s="46"/>
    </row>
    <row r="5" spans="1:16">
      <c r="A5" s="51" t="s">
        <v>7</v>
      </c>
      <c r="B5" s="51" t="s">
        <v>8</v>
      </c>
      <c r="C5" s="51"/>
      <c r="D5" s="51" t="s">
        <v>9</v>
      </c>
      <c r="E5" s="48" t="s">
        <v>10</v>
      </c>
      <c r="F5" s="48"/>
      <c r="G5" s="48"/>
      <c r="H5" s="51" t="s">
        <v>11</v>
      </c>
      <c r="I5" s="48" t="s">
        <v>12</v>
      </c>
      <c r="J5" s="48"/>
      <c r="K5" s="48"/>
      <c r="L5" s="48"/>
      <c r="M5" s="48" t="s">
        <v>13</v>
      </c>
      <c r="N5" s="48"/>
      <c r="O5" s="48"/>
      <c r="P5" s="48"/>
    </row>
    <row r="6" spans="1:16">
      <c r="A6" s="52"/>
      <c r="B6" s="53"/>
      <c r="C6" s="54"/>
      <c r="D6" s="52"/>
      <c r="E6" s="6" t="s">
        <v>14</v>
      </c>
      <c r="F6" s="6" t="s">
        <v>15</v>
      </c>
      <c r="G6" s="6" t="s">
        <v>16</v>
      </c>
      <c r="H6" s="52"/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7">
        <v>1</v>
      </c>
      <c r="B7" s="49">
        <v>2</v>
      </c>
      <c r="C7" s="49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</row>
    <row r="8" spans="1:16">
      <c r="A8" s="50" t="s">
        <v>25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27" customHeight="1">
      <c r="A9" s="8">
        <v>6</v>
      </c>
      <c r="B9" s="47" t="s">
        <v>74</v>
      </c>
      <c r="C9" s="47"/>
      <c r="D9" s="8">
        <v>100</v>
      </c>
      <c r="E9" s="10">
        <v>2.1</v>
      </c>
      <c r="F9" s="10">
        <v>6.4</v>
      </c>
      <c r="G9" s="10">
        <v>10.3</v>
      </c>
      <c r="H9" s="10">
        <v>94</v>
      </c>
      <c r="I9" s="10">
        <v>0.03</v>
      </c>
      <c r="J9" s="10">
        <v>21.65</v>
      </c>
      <c r="K9" s="10">
        <v>0</v>
      </c>
      <c r="L9" s="10">
        <v>0</v>
      </c>
      <c r="M9" s="10">
        <v>58.83</v>
      </c>
      <c r="N9" s="10">
        <v>0</v>
      </c>
      <c r="O9" s="10">
        <v>20.53</v>
      </c>
      <c r="P9" s="10">
        <v>0.75</v>
      </c>
    </row>
    <row r="10" spans="1:16" ht="25.5" customHeight="1">
      <c r="A10" s="8">
        <v>197</v>
      </c>
      <c r="B10" s="47" t="s">
        <v>26</v>
      </c>
      <c r="C10" s="47"/>
      <c r="D10" s="8">
        <v>200</v>
      </c>
      <c r="E10" s="10">
        <v>7.1</v>
      </c>
      <c r="F10" s="10">
        <v>5.3</v>
      </c>
      <c r="G10" s="10">
        <v>47.8</v>
      </c>
      <c r="H10" s="10">
        <v>272.16000000000003</v>
      </c>
      <c r="I10" s="10">
        <v>0.01</v>
      </c>
      <c r="J10" s="9">
        <v>0</v>
      </c>
      <c r="K10" s="10">
        <v>28.1</v>
      </c>
      <c r="L10" s="10">
        <v>0.06</v>
      </c>
      <c r="M10" s="10">
        <v>1.5</v>
      </c>
      <c r="N10" s="10">
        <v>1.8</v>
      </c>
      <c r="O10" s="10">
        <v>0.04</v>
      </c>
      <c r="P10" s="9">
        <v>0.01</v>
      </c>
    </row>
    <row r="11" spans="1:16" ht="26.25" customHeight="1">
      <c r="A11" s="8">
        <v>1</v>
      </c>
      <c r="B11" s="47" t="s">
        <v>64</v>
      </c>
      <c r="C11" s="47"/>
      <c r="D11" s="10">
        <v>100</v>
      </c>
      <c r="E11" s="10">
        <v>10.3</v>
      </c>
      <c r="F11" s="10">
        <v>10.3</v>
      </c>
      <c r="G11" s="10">
        <v>9.5</v>
      </c>
      <c r="H11" s="10">
        <v>188</v>
      </c>
      <c r="I11" s="10">
        <v>0.08</v>
      </c>
      <c r="J11" s="10">
        <v>1.6</v>
      </c>
      <c r="K11" s="10">
        <v>41.4</v>
      </c>
      <c r="L11" s="10">
        <v>2.5</v>
      </c>
      <c r="M11" s="10">
        <v>25.14</v>
      </c>
      <c r="N11" s="9">
        <v>10.32</v>
      </c>
      <c r="O11" s="10">
        <v>11.3</v>
      </c>
      <c r="P11" s="10">
        <v>0.75</v>
      </c>
    </row>
    <row r="12" spans="1:16">
      <c r="A12" s="8">
        <v>273</v>
      </c>
      <c r="B12" s="47" t="s">
        <v>27</v>
      </c>
      <c r="C12" s="47"/>
      <c r="D12" s="8">
        <v>200</v>
      </c>
      <c r="E12" s="9">
        <v>0.14000000000000001</v>
      </c>
      <c r="F12" s="9">
        <v>0.03</v>
      </c>
      <c r="G12" s="9">
        <v>10.220000000000001</v>
      </c>
      <c r="H12" s="9">
        <v>42.89</v>
      </c>
      <c r="I12" s="9">
        <v>0</v>
      </c>
      <c r="J12" s="9">
        <v>2.8</v>
      </c>
      <c r="K12" s="9">
        <v>0</v>
      </c>
      <c r="L12" s="9">
        <v>0.01</v>
      </c>
      <c r="M12" s="9">
        <v>3.1</v>
      </c>
      <c r="N12" s="9">
        <v>1.54</v>
      </c>
      <c r="O12" s="9">
        <v>0.84</v>
      </c>
      <c r="P12" s="9">
        <v>7.0000000000000007E-2</v>
      </c>
    </row>
    <row r="13" spans="1:16">
      <c r="A13" s="10">
        <v>1</v>
      </c>
      <c r="B13" s="47" t="s">
        <v>28</v>
      </c>
      <c r="C13" s="47"/>
      <c r="D13" s="8">
        <v>30</v>
      </c>
      <c r="E13" s="9">
        <v>2.4300000000000002</v>
      </c>
      <c r="F13" s="9">
        <v>0.3</v>
      </c>
      <c r="G13" s="9">
        <v>14.64</v>
      </c>
      <c r="H13" s="9">
        <v>72.599999999999994</v>
      </c>
      <c r="I13" s="9">
        <v>8.9999999999999993E-3</v>
      </c>
      <c r="J13" s="9">
        <v>0</v>
      </c>
      <c r="K13" s="10">
        <v>0</v>
      </c>
      <c r="L13" s="10">
        <v>0.05</v>
      </c>
      <c r="M13" s="10">
        <v>0.9</v>
      </c>
      <c r="N13" s="10">
        <v>26.1</v>
      </c>
      <c r="O13" s="9">
        <v>0.63</v>
      </c>
      <c r="P13" s="9">
        <v>0.05</v>
      </c>
    </row>
    <row r="14" spans="1:16" ht="15" customHeight="1">
      <c r="A14" s="10">
        <v>2</v>
      </c>
      <c r="B14" s="47" t="s">
        <v>62</v>
      </c>
      <c r="C14" s="47"/>
      <c r="D14" s="8">
        <v>20</v>
      </c>
      <c r="E14" s="10">
        <v>1.7</v>
      </c>
      <c r="F14" s="10">
        <v>0.66</v>
      </c>
      <c r="G14" s="10">
        <v>9.66</v>
      </c>
      <c r="H14" s="10">
        <v>51.8</v>
      </c>
      <c r="I14" s="10">
        <v>0.06</v>
      </c>
      <c r="J14" s="9">
        <v>0</v>
      </c>
      <c r="K14" s="9">
        <v>0</v>
      </c>
      <c r="L14" s="10">
        <v>0.11</v>
      </c>
      <c r="M14" s="10">
        <v>10.5</v>
      </c>
      <c r="N14" s="10">
        <v>47.4</v>
      </c>
      <c r="O14" s="10">
        <v>14.1</v>
      </c>
      <c r="P14" s="10">
        <v>1.1599999999999999</v>
      </c>
    </row>
    <row r="15" spans="1:16">
      <c r="A15" s="11">
        <v>7</v>
      </c>
      <c r="B15" s="47" t="s">
        <v>29</v>
      </c>
      <c r="C15" s="47"/>
      <c r="D15" s="8">
        <v>20</v>
      </c>
      <c r="E15" s="10">
        <v>0.16</v>
      </c>
      <c r="F15" s="10">
        <v>14.5</v>
      </c>
      <c r="G15" s="10">
        <v>0.26</v>
      </c>
      <c r="H15" s="10">
        <v>132.19999999999999</v>
      </c>
      <c r="I15" s="9">
        <v>0</v>
      </c>
      <c r="J15" s="9">
        <v>0</v>
      </c>
      <c r="K15" s="10">
        <v>90</v>
      </c>
      <c r="L15" s="10">
        <v>0.2</v>
      </c>
      <c r="M15" s="10">
        <v>4.8</v>
      </c>
      <c r="N15" s="10">
        <v>6</v>
      </c>
      <c r="O15" s="10">
        <v>0.1</v>
      </c>
      <c r="P15" s="10">
        <v>0.04</v>
      </c>
    </row>
    <row r="16" spans="1:16">
      <c r="A16" s="61" t="s">
        <v>30</v>
      </c>
      <c r="B16" s="62"/>
      <c r="C16" s="63"/>
      <c r="D16" s="8">
        <v>570</v>
      </c>
      <c r="E16" s="9">
        <f t="shared" ref="E16:P16" si="0">E10+E11+E12+E13+E14+E15</f>
        <v>21.83</v>
      </c>
      <c r="F16" s="9">
        <f t="shared" si="0"/>
        <v>31.09</v>
      </c>
      <c r="G16" s="10">
        <v>90.5</v>
      </c>
      <c r="H16" s="9">
        <f t="shared" si="0"/>
        <v>759.64999999999986</v>
      </c>
      <c r="I16" s="9">
        <f t="shared" si="0"/>
        <v>0.15899999999999997</v>
      </c>
      <c r="J16" s="9">
        <f t="shared" si="0"/>
        <v>4.4000000000000004</v>
      </c>
      <c r="K16" s="9">
        <f t="shared" si="0"/>
        <v>159.5</v>
      </c>
      <c r="L16" s="9">
        <f t="shared" si="0"/>
        <v>2.9299999999999997</v>
      </c>
      <c r="M16" s="9">
        <f t="shared" si="0"/>
        <v>45.94</v>
      </c>
      <c r="N16" s="9">
        <f t="shared" si="0"/>
        <v>93.16</v>
      </c>
      <c r="O16" s="9">
        <f t="shared" si="0"/>
        <v>27.01</v>
      </c>
      <c r="P16" s="9">
        <f t="shared" si="0"/>
        <v>2.08</v>
      </c>
    </row>
    <row r="17" spans="1:16">
      <c r="A17" s="12" t="s">
        <v>0</v>
      </c>
      <c r="B17" s="13"/>
      <c r="C17" s="13"/>
      <c r="D17" s="13"/>
      <c r="E17" s="13"/>
      <c r="F17" s="13"/>
      <c r="G17" s="13"/>
      <c r="H17" s="13"/>
      <c r="I17" s="13"/>
      <c r="J17" s="13"/>
      <c r="K17" s="55"/>
      <c r="L17" s="55"/>
      <c r="M17" s="55"/>
      <c r="N17" s="55"/>
      <c r="O17" s="55"/>
      <c r="P17" s="55"/>
    </row>
    <row r="18" spans="1:16">
      <c r="A18" s="56" t="s">
        <v>32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6" ht="15" customHeight="1">
      <c r="A19" s="14"/>
      <c r="B19" s="13"/>
      <c r="C19" s="13"/>
      <c r="D19" s="13"/>
      <c r="E19" s="15" t="s">
        <v>2</v>
      </c>
      <c r="F19" s="57">
        <v>2</v>
      </c>
      <c r="G19" s="58"/>
      <c r="H19" s="58"/>
      <c r="I19" s="59" t="s">
        <v>3</v>
      </c>
      <c r="J19" s="59"/>
      <c r="K19" s="45" t="s">
        <v>63</v>
      </c>
      <c r="L19" s="45"/>
      <c r="M19" s="45"/>
      <c r="N19" s="45"/>
      <c r="O19" s="45"/>
      <c r="P19" s="45"/>
    </row>
    <row r="20" spans="1:16">
      <c r="A20" s="13"/>
      <c r="B20" s="13"/>
      <c r="C20" s="13"/>
      <c r="D20" s="59" t="s">
        <v>4</v>
      </c>
      <c r="E20" s="59"/>
      <c r="F20" s="16" t="s">
        <v>5</v>
      </c>
      <c r="G20" s="13"/>
      <c r="H20" s="13"/>
      <c r="I20" s="59" t="s">
        <v>6</v>
      </c>
      <c r="J20" s="59"/>
      <c r="K20" s="60" t="s">
        <v>59</v>
      </c>
      <c r="L20" s="60"/>
      <c r="M20" s="60"/>
      <c r="N20" s="60"/>
      <c r="O20" s="60"/>
      <c r="P20" s="60"/>
    </row>
    <row r="21" spans="1:16">
      <c r="A21" s="64" t="s">
        <v>7</v>
      </c>
      <c r="B21" s="64" t="s">
        <v>8</v>
      </c>
      <c r="C21" s="64"/>
      <c r="D21" s="64" t="s">
        <v>9</v>
      </c>
      <c r="E21" s="68" t="s">
        <v>10</v>
      </c>
      <c r="F21" s="68"/>
      <c r="G21" s="68"/>
      <c r="H21" s="64" t="s">
        <v>11</v>
      </c>
      <c r="I21" s="68" t="s">
        <v>12</v>
      </c>
      <c r="J21" s="68"/>
      <c r="K21" s="68"/>
      <c r="L21" s="68"/>
      <c r="M21" s="68" t="s">
        <v>13</v>
      </c>
      <c r="N21" s="68"/>
      <c r="O21" s="68"/>
      <c r="P21" s="68"/>
    </row>
    <row r="22" spans="1:16">
      <c r="A22" s="65"/>
      <c r="B22" s="66"/>
      <c r="C22" s="67"/>
      <c r="D22" s="65"/>
      <c r="E22" s="17" t="s">
        <v>14</v>
      </c>
      <c r="F22" s="17" t="s">
        <v>15</v>
      </c>
      <c r="G22" s="17" t="s">
        <v>16</v>
      </c>
      <c r="H22" s="65"/>
      <c r="I22" s="17" t="s">
        <v>17</v>
      </c>
      <c r="J22" s="17" t="s">
        <v>18</v>
      </c>
      <c r="K22" s="17" t="s">
        <v>19</v>
      </c>
      <c r="L22" s="17" t="s">
        <v>20</v>
      </c>
      <c r="M22" s="17" t="s">
        <v>21</v>
      </c>
      <c r="N22" s="17" t="s">
        <v>22</v>
      </c>
      <c r="O22" s="17" t="s">
        <v>23</v>
      </c>
      <c r="P22" s="17" t="s">
        <v>24</v>
      </c>
    </row>
    <row r="23" spans="1:16">
      <c r="A23" s="18">
        <v>1</v>
      </c>
      <c r="B23" s="72">
        <v>2</v>
      </c>
      <c r="C23" s="72"/>
      <c r="D23" s="18">
        <v>3</v>
      </c>
      <c r="E23" s="18">
        <v>4</v>
      </c>
      <c r="F23" s="18">
        <v>5</v>
      </c>
      <c r="G23" s="18">
        <v>6</v>
      </c>
      <c r="H23" s="18">
        <v>7</v>
      </c>
      <c r="I23" s="18">
        <v>8</v>
      </c>
      <c r="J23" s="18">
        <v>9</v>
      </c>
      <c r="K23" s="18">
        <v>10</v>
      </c>
      <c r="L23" s="18">
        <v>11</v>
      </c>
      <c r="M23" s="18">
        <v>12</v>
      </c>
      <c r="N23" s="18">
        <v>13</v>
      </c>
      <c r="O23" s="18">
        <v>14</v>
      </c>
      <c r="P23" s="18">
        <v>15</v>
      </c>
    </row>
    <row r="24" spans="1:16">
      <c r="A24" s="73" t="s">
        <v>33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</row>
    <row r="25" spans="1:16" ht="24.75" customHeight="1">
      <c r="A25" s="8">
        <v>186</v>
      </c>
      <c r="B25" s="47" t="s">
        <v>34</v>
      </c>
      <c r="C25" s="47"/>
      <c r="D25" s="8">
        <v>200</v>
      </c>
      <c r="E25" s="10">
        <v>5.6</v>
      </c>
      <c r="F25" s="10">
        <v>7.5</v>
      </c>
      <c r="G25" s="10">
        <v>40.99</v>
      </c>
      <c r="H25" s="10">
        <v>252.8</v>
      </c>
      <c r="I25" s="9">
        <v>0.04</v>
      </c>
      <c r="J25" s="10">
        <v>0.31</v>
      </c>
      <c r="K25" s="10">
        <v>44.8</v>
      </c>
      <c r="L25" s="9">
        <v>0.05</v>
      </c>
      <c r="M25" s="10">
        <v>132.6</v>
      </c>
      <c r="N25" s="10">
        <v>95.6</v>
      </c>
      <c r="O25" s="10">
        <v>14.9</v>
      </c>
      <c r="P25" s="10">
        <v>0.19</v>
      </c>
    </row>
    <row r="26" spans="1:16" ht="12.75" customHeight="1">
      <c r="A26" s="10">
        <v>9</v>
      </c>
      <c r="B26" s="47" t="s">
        <v>60</v>
      </c>
      <c r="C26" s="47"/>
      <c r="D26" s="8">
        <v>15</v>
      </c>
      <c r="E26" s="35">
        <v>3.48</v>
      </c>
      <c r="F26" s="35">
        <v>4.43</v>
      </c>
      <c r="G26" s="19">
        <v>0</v>
      </c>
      <c r="H26" s="35">
        <v>54.6</v>
      </c>
      <c r="I26" s="9">
        <v>0</v>
      </c>
      <c r="J26" s="35">
        <v>0.11</v>
      </c>
      <c r="K26" s="35">
        <v>43.2</v>
      </c>
      <c r="L26" s="35">
        <v>0.08</v>
      </c>
      <c r="M26" s="35">
        <v>132</v>
      </c>
      <c r="N26" s="35">
        <v>75</v>
      </c>
      <c r="O26" s="35">
        <v>5.25</v>
      </c>
      <c r="P26" s="35">
        <v>0.15</v>
      </c>
    </row>
    <row r="27" spans="1:16" ht="15" customHeight="1">
      <c r="A27" s="10">
        <v>266</v>
      </c>
      <c r="B27" s="47" t="s">
        <v>41</v>
      </c>
      <c r="C27" s="47"/>
      <c r="D27" s="8">
        <v>200</v>
      </c>
      <c r="E27" s="9">
        <v>9.1999999999999993</v>
      </c>
      <c r="F27" s="9">
        <v>7.1</v>
      </c>
      <c r="G27" s="9">
        <v>11.03</v>
      </c>
      <c r="H27" s="9">
        <v>148.46</v>
      </c>
      <c r="I27" s="9">
        <v>0.09</v>
      </c>
      <c r="J27" s="9">
        <v>2.6</v>
      </c>
      <c r="K27" s="9">
        <v>44.42</v>
      </c>
      <c r="L27" s="9">
        <v>0.24</v>
      </c>
      <c r="M27" s="9">
        <v>257.92</v>
      </c>
      <c r="N27" s="9">
        <v>271.7</v>
      </c>
      <c r="O27" s="9">
        <v>87.5</v>
      </c>
      <c r="P27" s="9">
        <v>3.28</v>
      </c>
    </row>
    <row r="28" spans="1:16" ht="14.25" customHeight="1">
      <c r="A28" s="10">
        <v>1</v>
      </c>
      <c r="B28" s="36" t="s">
        <v>28</v>
      </c>
      <c r="C28" s="34"/>
      <c r="D28" s="8">
        <v>30</v>
      </c>
      <c r="E28" s="9">
        <v>2.4300000000000002</v>
      </c>
      <c r="F28" s="9">
        <v>0.3</v>
      </c>
      <c r="G28" s="9">
        <v>14.64</v>
      </c>
      <c r="H28" s="9">
        <v>72.599999999999994</v>
      </c>
      <c r="I28" s="9">
        <v>8.9999999999999993E-3</v>
      </c>
      <c r="J28" s="9">
        <v>0</v>
      </c>
      <c r="K28" s="10">
        <v>0</v>
      </c>
      <c r="L28" s="10">
        <v>0.05</v>
      </c>
      <c r="M28" s="10">
        <v>0.9</v>
      </c>
      <c r="N28" s="10">
        <v>26.1</v>
      </c>
      <c r="O28" s="9">
        <v>0.63</v>
      </c>
      <c r="P28" s="9">
        <v>0.05</v>
      </c>
    </row>
    <row r="29" spans="1:16" ht="15" customHeight="1">
      <c r="A29" s="10">
        <v>2</v>
      </c>
      <c r="B29" s="47" t="s">
        <v>62</v>
      </c>
      <c r="C29" s="47"/>
      <c r="D29" s="8">
        <v>20</v>
      </c>
      <c r="E29" s="10">
        <v>1.7</v>
      </c>
      <c r="F29" s="10">
        <v>0.66</v>
      </c>
      <c r="G29" s="10">
        <v>9.66</v>
      </c>
      <c r="H29" s="10">
        <v>51.8</v>
      </c>
      <c r="I29" s="10">
        <v>0.06</v>
      </c>
      <c r="J29" s="9">
        <v>0</v>
      </c>
      <c r="K29" s="9">
        <v>0</v>
      </c>
      <c r="L29" s="10">
        <v>0.11</v>
      </c>
      <c r="M29" s="10">
        <v>10.5</v>
      </c>
      <c r="N29" s="10">
        <v>47.4</v>
      </c>
      <c r="O29" s="10">
        <v>14.1</v>
      </c>
      <c r="P29" s="10">
        <v>1.1599999999999999</v>
      </c>
    </row>
    <row r="30" spans="1:16" ht="15" customHeight="1">
      <c r="A30" s="8">
        <v>588</v>
      </c>
      <c r="B30" s="47" t="s">
        <v>36</v>
      </c>
      <c r="C30" s="47"/>
      <c r="D30" s="8">
        <v>100</v>
      </c>
      <c r="E30" s="9">
        <v>0.4</v>
      </c>
      <c r="F30" s="9">
        <v>0.4</v>
      </c>
      <c r="G30" s="9">
        <v>9.8000000000000007</v>
      </c>
      <c r="H30" s="9">
        <v>47</v>
      </c>
      <c r="I30" s="9">
        <v>0.03</v>
      </c>
      <c r="J30" s="9">
        <v>10</v>
      </c>
      <c r="K30" s="9">
        <v>5</v>
      </c>
      <c r="L30" s="9">
        <v>0.2</v>
      </c>
      <c r="M30" s="9">
        <v>16</v>
      </c>
      <c r="N30" s="9">
        <v>11</v>
      </c>
      <c r="O30" s="9">
        <v>9</v>
      </c>
      <c r="P30" s="9">
        <v>2.2000000000000002</v>
      </c>
    </row>
    <row r="31" spans="1:16">
      <c r="A31" s="69" t="s">
        <v>30</v>
      </c>
      <c r="B31" s="70"/>
      <c r="C31" s="71"/>
      <c r="D31" s="8">
        <v>565</v>
      </c>
      <c r="E31" s="9">
        <f t="shared" ref="E31:P31" si="1">E25+E26+E27+E28+E29+E30</f>
        <v>22.81</v>
      </c>
      <c r="F31" s="9">
        <f t="shared" si="1"/>
        <v>20.39</v>
      </c>
      <c r="G31" s="9">
        <f t="shared" si="1"/>
        <v>86.11999999999999</v>
      </c>
      <c r="H31" s="9">
        <f t="shared" si="1"/>
        <v>627.26</v>
      </c>
      <c r="I31" s="9">
        <f t="shared" si="1"/>
        <v>0.22900000000000001</v>
      </c>
      <c r="J31" s="9">
        <f t="shared" si="1"/>
        <v>13.02</v>
      </c>
      <c r="K31" s="9">
        <f t="shared" si="1"/>
        <v>137.42000000000002</v>
      </c>
      <c r="L31" s="9">
        <f t="shared" si="1"/>
        <v>0.73</v>
      </c>
      <c r="M31" s="9">
        <f t="shared" si="1"/>
        <v>549.91999999999996</v>
      </c>
      <c r="N31" s="9">
        <f t="shared" si="1"/>
        <v>526.79999999999995</v>
      </c>
      <c r="O31" s="9">
        <f t="shared" si="1"/>
        <v>131.38</v>
      </c>
      <c r="P31" s="9">
        <f t="shared" si="1"/>
        <v>7.0299999999999994</v>
      </c>
    </row>
    <row r="32" spans="1:16">
      <c r="A32" s="32"/>
      <c r="B32" s="32"/>
      <c r="C32" s="32"/>
      <c r="D32" s="33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>
      <c r="A33" s="12" t="s">
        <v>0</v>
      </c>
      <c r="B33" s="13"/>
      <c r="C33" s="13"/>
      <c r="D33" s="13"/>
      <c r="E33" s="13"/>
      <c r="F33" s="13"/>
      <c r="G33" s="13"/>
      <c r="H33" s="13"/>
      <c r="I33" s="13"/>
      <c r="J33" s="13"/>
      <c r="K33" s="55"/>
      <c r="L33" s="55"/>
      <c r="M33" s="55"/>
      <c r="N33" s="55"/>
      <c r="O33" s="55"/>
      <c r="P33" s="55"/>
    </row>
    <row r="34" spans="1:16">
      <c r="A34" s="56" t="s">
        <v>37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16" ht="15" customHeight="1">
      <c r="A35" s="14"/>
      <c r="B35" s="13"/>
      <c r="C35" s="13"/>
      <c r="D35" s="13"/>
      <c r="E35" s="15" t="s">
        <v>2</v>
      </c>
      <c r="F35" s="57">
        <v>3</v>
      </c>
      <c r="G35" s="58"/>
      <c r="H35" s="58"/>
      <c r="I35" s="59" t="s">
        <v>3</v>
      </c>
      <c r="J35" s="59"/>
      <c r="K35" s="45" t="s">
        <v>63</v>
      </c>
      <c r="L35" s="45"/>
      <c r="M35" s="45"/>
      <c r="N35" s="45"/>
      <c r="O35" s="45"/>
      <c r="P35" s="45"/>
    </row>
    <row r="36" spans="1:16">
      <c r="A36" s="13"/>
      <c r="B36" s="13"/>
      <c r="C36" s="13"/>
      <c r="D36" s="59" t="s">
        <v>4</v>
      </c>
      <c r="E36" s="59"/>
      <c r="F36" s="16" t="s">
        <v>5</v>
      </c>
      <c r="G36" s="13"/>
      <c r="H36" s="13"/>
      <c r="I36" s="59" t="s">
        <v>6</v>
      </c>
      <c r="J36" s="59"/>
      <c r="K36" s="60" t="s">
        <v>59</v>
      </c>
      <c r="L36" s="60"/>
      <c r="M36" s="60"/>
      <c r="N36" s="60"/>
      <c r="O36" s="60"/>
      <c r="P36" s="60"/>
    </row>
    <row r="37" spans="1:16">
      <c r="A37" s="64" t="s">
        <v>7</v>
      </c>
      <c r="B37" s="64" t="s">
        <v>8</v>
      </c>
      <c r="C37" s="64"/>
      <c r="D37" s="64" t="s">
        <v>9</v>
      </c>
      <c r="E37" s="68" t="s">
        <v>10</v>
      </c>
      <c r="F37" s="68"/>
      <c r="G37" s="68"/>
      <c r="H37" s="64" t="s">
        <v>11</v>
      </c>
      <c r="I37" s="68" t="s">
        <v>12</v>
      </c>
      <c r="J37" s="68"/>
      <c r="K37" s="68"/>
      <c r="L37" s="68"/>
      <c r="M37" s="68" t="s">
        <v>13</v>
      </c>
      <c r="N37" s="68"/>
      <c r="O37" s="68"/>
      <c r="P37" s="68"/>
    </row>
    <row r="38" spans="1:16">
      <c r="A38" s="65"/>
      <c r="B38" s="66"/>
      <c r="C38" s="67"/>
      <c r="D38" s="65"/>
      <c r="E38" s="17" t="s">
        <v>14</v>
      </c>
      <c r="F38" s="17" t="s">
        <v>15</v>
      </c>
      <c r="G38" s="17" t="s">
        <v>16</v>
      </c>
      <c r="H38" s="65"/>
      <c r="I38" s="17" t="s">
        <v>17</v>
      </c>
      <c r="J38" s="17" t="s">
        <v>18</v>
      </c>
      <c r="K38" s="17" t="s">
        <v>19</v>
      </c>
      <c r="L38" s="17" t="s">
        <v>20</v>
      </c>
      <c r="M38" s="17" t="s">
        <v>21</v>
      </c>
      <c r="N38" s="17" t="s">
        <v>22</v>
      </c>
      <c r="O38" s="17" t="s">
        <v>23</v>
      </c>
      <c r="P38" s="17" t="s">
        <v>24</v>
      </c>
    </row>
    <row r="39" spans="1:16">
      <c r="A39" s="18">
        <v>1</v>
      </c>
      <c r="B39" s="72">
        <v>2</v>
      </c>
      <c r="C39" s="72"/>
      <c r="D39" s="18">
        <v>3</v>
      </c>
      <c r="E39" s="18">
        <v>4</v>
      </c>
      <c r="F39" s="18">
        <v>5</v>
      </c>
      <c r="G39" s="18">
        <v>6</v>
      </c>
      <c r="H39" s="18">
        <v>7</v>
      </c>
      <c r="I39" s="18">
        <v>8</v>
      </c>
      <c r="J39" s="18">
        <v>9</v>
      </c>
      <c r="K39" s="18">
        <v>10</v>
      </c>
      <c r="L39" s="18">
        <v>11</v>
      </c>
      <c r="M39" s="18">
        <v>12</v>
      </c>
      <c r="N39" s="18">
        <v>13</v>
      </c>
      <c r="O39" s="18">
        <v>14</v>
      </c>
      <c r="P39" s="18">
        <v>15</v>
      </c>
    </row>
    <row r="40" spans="1:16">
      <c r="A40" s="73" t="s">
        <v>33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1:16" ht="39" customHeight="1">
      <c r="A41" s="8">
        <v>78</v>
      </c>
      <c r="B41" s="47" t="s">
        <v>65</v>
      </c>
      <c r="C41" s="47"/>
      <c r="D41" s="8">
        <v>300</v>
      </c>
      <c r="E41" s="10">
        <v>8.3000000000000007</v>
      </c>
      <c r="F41" s="10">
        <v>6.7</v>
      </c>
      <c r="G41" s="10">
        <v>23.8</v>
      </c>
      <c r="H41" s="10">
        <v>180</v>
      </c>
      <c r="I41" s="10">
        <v>7.0000000000000007E-2</v>
      </c>
      <c r="J41" s="10">
        <v>0.78</v>
      </c>
      <c r="K41" s="10">
        <v>0</v>
      </c>
      <c r="L41" s="10">
        <v>0</v>
      </c>
      <c r="M41" s="10">
        <v>162.72999999999999</v>
      </c>
      <c r="N41" s="10">
        <v>0</v>
      </c>
      <c r="O41" s="10">
        <v>21.61</v>
      </c>
      <c r="P41" s="10">
        <v>0.48</v>
      </c>
    </row>
    <row r="42" spans="1:16" ht="16.5" customHeight="1">
      <c r="A42" s="8">
        <v>290</v>
      </c>
      <c r="B42" s="47" t="s">
        <v>66</v>
      </c>
      <c r="C42" s="47"/>
      <c r="D42" s="8">
        <v>100</v>
      </c>
      <c r="E42" s="10">
        <v>6.9</v>
      </c>
      <c r="F42" s="10">
        <v>10.4</v>
      </c>
      <c r="G42" s="10">
        <v>50.4</v>
      </c>
      <c r="H42" s="10">
        <v>328</v>
      </c>
      <c r="I42" s="10">
        <v>0.06</v>
      </c>
      <c r="J42" s="10">
        <v>0</v>
      </c>
      <c r="K42" s="10">
        <v>0</v>
      </c>
      <c r="L42" s="10">
        <v>0</v>
      </c>
      <c r="M42" s="10">
        <v>13.66</v>
      </c>
      <c r="N42" s="10">
        <v>0</v>
      </c>
      <c r="O42" s="10">
        <v>8.4600000000000009</v>
      </c>
      <c r="P42" s="10">
        <v>0.72</v>
      </c>
    </row>
    <row r="43" spans="1:16">
      <c r="A43" s="8">
        <v>271</v>
      </c>
      <c r="B43" s="47" t="s">
        <v>38</v>
      </c>
      <c r="C43" s="47"/>
      <c r="D43" s="8">
        <v>200</v>
      </c>
      <c r="E43" s="9">
        <v>0.08</v>
      </c>
      <c r="F43" s="9">
        <v>0.02</v>
      </c>
      <c r="G43" s="9">
        <v>10.01</v>
      </c>
      <c r="H43" s="9">
        <v>40.51</v>
      </c>
      <c r="I43" s="9">
        <v>0</v>
      </c>
      <c r="J43" s="9">
        <v>0</v>
      </c>
      <c r="K43" s="9">
        <v>0</v>
      </c>
      <c r="L43" s="9">
        <v>0</v>
      </c>
      <c r="M43" s="9">
        <v>0.3</v>
      </c>
      <c r="N43" s="9">
        <v>0</v>
      </c>
      <c r="O43" s="9">
        <v>0</v>
      </c>
      <c r="P43" s="9">
        <v>0.03</v>
      </c>
    </row>
    <row r="44" spans="1:16">
      <c r="A44" s="10">
        <v>1</v>
      </c>
      <c r="B44" s="74" t="s">
        <v>28</v>
      </c>
      <c r="C44" s="75"/>
      <c r="D44" s="8">
        <v>30</v>
      </c>
      <c r="E44" s="9">
        <v>2.4300000000000002</v>
      </c>
      <c r="F44" s="9">
        <v>0.3</v>
      </c>
      <c r="G44" s="9">
        <v>14.64</v>
      </c>
      <c r="H44" s="9">
        <v>72.599999999999994</v>
      </c>
      <c r="I44" s="9">
        <v>8.9999999999999993E-3</v>
      </c>
      <c r="J44" s="9">
        <v>0</v>
      </c>
      <c r="K44" s="10">
        <v>0</v>
      </c>
      <c r="L44" s="10">
        <v>0.05</v>
      </c>
      <c r="M44" s="10">
        <v>0.9</v>
      </c>
      <c r="N44" s="10">
        <v>26.1</v>
      </c>
      <c r="O44" s="9">
        <v>0.63</v>
      </c>
      <c r="P44" s="9">
        <v>0.05</v>
      </c>
    </row>
    <row r="45" spans="1:16" ht="15" customHeight="1">
      <c r="A45" s="10">
        <v>2</v>
      </c>
      <c r="B45" s="47" t="s">
        <v>62</v>
      </c>
      <c r="C45" s="47"/>
      <c r="D45" s="8">
        <v>20</v>
      </c>
      <c r="E45" s="10">
        <v>1.7</v>
      </c>
      <c r="F45" s="10">
        <v>0.66</v>
      </c>
      <c r="G45" s="10">
        <v>9.66</v>
      </c>
      <c r="H45" s="10">
        <v>51.8</v>
      </c>
      <c r="I45" s="10">
        <v>0.06</v>
      </c>
      <c r="J45" s="9">
        <v>0</v>
      </c>
      <c r="K45" s="9">
        <v>0</v>
      </c>
      <c r="L45" s="10">
        <v>0.11</v>
      </c>
      <c r="M45" s="10">
        <v>10.5</v>
      </c>
      <c r="N45" s="10">
        <v>47.4</v>
      </c>
      <c r="O45" s="10">
        <v>14.1</v>
      </c>
      <c r="P45" s="10">
        <v>1.1599999999999999</v>
      </c>
    </row>
    <row r="46" spans="1:16" ht="15" customHeight="1">
      <c r="A46" s="8">
        <v>588</v>
      </c>
      <c r="B46" s="47" t="s">
        <v>36</v>
      </c>
      <c r="C46" s="47"/>
      <c r="D46" s="8">
        <v>100</v>
      </c>
      <c r="E46" s="9">
        <v>0.4</v>
      </c>
      <c r="F46" s="9">
        <v>0.4</v>
      </c>
      <c r="G46" s="9">
        <v>9.8000000000000007</v>
      </c>
      <c r="H46" s="9">
        <v>47</v>
      </c>
      <c r="I46" s="9">
        <v>0.03</v>
      </c>
      <c r="J46" s="9">
        <v>10</v>
      </c>
      <c r="K46" s="9">
        <v>5</v>
      </c>
      <c r="L46" s="9">
        <v>0.2</v>
      </c>
      <c r="M46" s="9">
        <v>16</v>
      </c>
      <c r="N46" s="9">
        <v>11</v>
      </c>
      <c r="O46" s="9">
        <v>9</v>
      </c>
      <c r="P46" s="9">
        <v>2.2000000000000002</v>
      </c>
    </row>
    <row r="47" spans="1:16">
      <c r="A47" s="69" t="s">
        <v>39</v>
      </c>
      <c r="B47" s="70"/>
      <c r="C47" s="71"/>
      <c r="D47" s="8">
        <f>D41+D42+++D43+D44+D45</f>
        <v>650</v>
      </c>
      <c r="E47" s="10">
        <f t="shared" ref="E47:P47" si="2">E41+E42+++E43+E44+E45</f>
        <v>19.41</v>
      </c>
      <c r="F47" s="10">
        <v>18.48</v>
      </c>
      <c r="G47" s="10">
        <f t="shared" si="2"/>
        <v>108.51</v>
      </c>
      <c r="H47" s="10">
        <f t="shared" si="2"/>
        <v>672.91</v>
      </c>
      <c r="I47" s="10">
        <f t="shared" si="2"/>
        <v>0.19900000000000001</v>
      </c>
      <c r="J47" s="10">
        <f t="shared" si="2"/>
        <v>0.78</v>
      </c>
      <c r="K47" s="10">
        <f t="shared" si="2"/>
        <v>0</v>
      </c>
      <c r="L47" s="10">
        <f t="shared" si="2"/>
        <v>0.16</v>
      </c>
      <c r="M47" s="10">
        <f t="shared" si="2"/>
        <v>188.09</v>
      </c>
      <c r="N47" s="10">
        <f t="shared" si="2"/>
        <v>73.5</v>
      </c>
      <c r="O47" s="10">
        <f t="shared" si="2"/>
        <v>44.8</v>
      </c>
      <c r="P47" s="10">
        <f t="shared" si="2"/>
        <v>2.44</v>
      </c>
    </row>
    <row r="48" spans="1:16">
      <c r="A48" s="28"/>
      <c r="B48" s="28"/>
      <c r="C48" s="28"/>
      <c r="D48" s="28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>
      <c r="A49" s="12" t="s">
        <v>0</v>
      </c>
      <c r="B49" s="13"/>
      <c r="C49" s="13"/>
      <c r="D49" s="13"/>
      <c r="E49" s="13"/>
      <c r="F49" s="13"/>
      <c r="G49" s="13"/>
      <c r="H49" s="13"/>
      <c r="I49" s="13"/>
      <c r="J49" s="13"/>
      <c r="K49" s="55"/>
      <c r="L49" s="55"/>
      <c r="M49" s="55"/>
      <c r="N49" s="55"/>
      <c r="O49" s="55"/>
      <c r="P49" s="55"/>
    </row>
    <row r="50" spans="1:16">
      <c r="A50" s="56" t="s">
        <v>40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5" customHeight="1">
      <c r="A51" s="14"/>
      <c r="B51" s="13"/>
      <c r="C51" s="13"/>
      <c r="D51" s="13"/>
      <c r="E51" s="15" t="s">
        <v>2</v>
      </c>
      <c r="F51" s="57">
        <v>4</v>
      </c>
      <c r="G51" s="58"/>
      <c r="H51" s="58"/>
      <c r="I51" s="59" t="s">
        <v>3</v>
      </c>
      <c r="J51" s="59"/>
      <c r="K51" s="45" t="s">
        <v>63</v>
      </c>
      <c r="L51" s="45"/>
      <c r="M51" s="45"/>
      <c r="N51" s="45"/>
      <c r="O51" s="45"/>
      <c r="P51" s="45"/>
    </row>
    <row r="52" spans="1:16">
      <c r="A52" s="13"/>
      <c r="B52" s="13"/>
      <c r="C52" s="13"/>
      <c r="D52" s="59" t="s">
        <v>4</v>
      </c>
      <c r="E52" s="59"/>
      <c r="F52" s="16" t="s">
        <v>5</v>
      </c>
      <c r="G52" s="13"/>
      <c r="H52" s="13"/>
      <c r="I52" s="59" t="s">
        <v>6</v>
      </c>
      <c r="J52" s="59"/>
      <c r="K52" s="60" t="s">
        <v>59</v>
      </c>
      <c r="L52" s="60"/>
      <c r="M52" s="60"/>
      <c r="N52" s="60"/>
      <c r="O52" s="60"/>
      <c r="P52" s="60"/>
    </row>
    <row r="53" spans="1:16">
      <c r="A53" s="64" t="s">
        <v>7</v>
      </c>
      <c r="B53" s="64" t="s">
        <v>8</v>
      </c>
      <c r="C53" s="64"/>
      <c r="D53" s="64" t="s">
        <v>9</v>
      </c>
      <c r="E53" s="68" t="s">
        <v>10</v>
      </c>
      <c r="F53" s="68"/>
      <c r="G53" s="68"/>
      <c r="H53" s="64" t="s">
        <v>11</v>
      </c>
      <c r="I53" s="68" t="s">
        <v>12</v>
      </c>
      <c r="J53" s="68"/>
      <c r="K53" s="68"/>
      <c r="L53" s="68"/>
      <c r="M53" s="68" t="s">
        <v>13</v>
      </c>
      <c r="N53" s="68"/>
      <c r="O53" s="68"/>
      <c r="P53" s="68"/>
    </row>
    <row r="54" spans="1:16">
      <c r="A54" s="65"/>
      <c r="B54" s="66"/>
      <c r="C54" s="67"/>
      <c r="D54" s="65"/>
      <c r="E54" s="17" t="s">
        <v>14</v>
      </c>
      <c r="F54" s="17" t="s">
        <v>15</v>
      </c>
      <c r="G54" s="17" t="s">
        <v>16</v>
      </c>
      <c r="H54" s="65"/>
      <c r="I54" s="17" t="s">
        <v>17</v>
      </c>
      <c r="J54" s="17" t="s">
        <v>18</v>
      </c>
      <c r="K54" s="17" t="s">
        <v>19</v>
      </c>
      <c r="L54" s="17" t="s">
        <v>20</v>
      </c>
      <c r="M54" s="17" t="s">
        <v>21</v>
      </c>
      <c r="N54" s="17" t="s">
        <v>22</v>
      </c>
      <c r="O54" s="17" t="s">
        <v>23</v>
      </c>
      <c r="P54" s="17" t="s">
        <v>24</v>
      </c>
    </row>
    <row r="55" spans="1:16">
      <c r="A55" s="18">
        <v>1</v>
      </c>
      <c r="B55" s="72">
        <v>2</v>
      </c>
      <c r="C55" s="72"/>
      <c r="D55" s="18">
        <v>3</v>
      </c>
      <c r="E55" s="18">
        <v>4</v>
      </c>
      <c r="F55" s="18">
        <v>5</v>
      </c>
      <c r="G55" s="18">
        <v>6</v>
      </c>
      <c r="H55" s="18">
        <v>7</v>
      </c>
      <c r="I55" s="18">
        <v>8</v>
      </c>
      <c r="J55" s="18">
        <v>9</v>
      </c>
      <c r="K55" s="18">
        <v>10</v>
      </c>
      <c r="L55" s="18">
        <v>11</v>
      </c>
      <c r="M55" s="18">
        <v>12</v>
      </c>
      <c r="N55" s="18">
        <v>13</v>
      </c>
      <c r="O55" s="18">
        <v>14</v>
      </c>
      <c r="P55" s="18">
        <v>15</v>
      </c>
    </row>
    <row r="56" spans="1:16">
      <c r="A56" s="73" t="s">
        <v>33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</row>
    <row r="57" spans="1:16" ht="24.75" customHeight="1">
      <c r="A57" s="37">
        <v>43</v>
      </c>
      <c r="B57" s="76" t="s">
        <v>75</v>
      </c>
      <c r="C57" s="77"/>
      <c r="D57" s="38">
        <v>100</v>
      </c>
      <c r="E57" s="38">
        <v>1.3</v>
      </c>
      <c r="F57" s="38">
        <v>2.2999999999999998</v>
      </c>
      <c r="G57" s="38">
        <v>6.83</v>
      </c>
      <c r="H57" s="38">
        <v>54.8</v>
      </c>
      <c r="I57" s="38">
        <v>0.05</v>
      </c>
      <c r="J57" s="38">
        <v>7.1</v>
      </c>
      <c r="K57" s="38">
        <v>395.6</v>
      </c>
      <c r="L57" s="38">
        <v>0.18</v>
      </c>
      <c r="M57" s="38">
        <v>25.8</v>
      </c>
      <c r="N57" s="38">
        <v>42.16</v>
      </c>
      <c r="O57" s="38">
        <v>16</v>
      </c>
      <c r="P57" s="38">
        <v>0.5</v>
      </c>
    </row>
    <row r="58" spans="1:16" ht="25.5" customHeight="1">
      <c r="A58" s="8">
        <v>123</v>
      </c>
      <c r="B58" s="47" t="s">
        <v>42</v>
      </c>
      <c r="C58" s="47"/>
      <c r="D58" s="8">
        <v>200</v>
      </c>
      <c r="E58" s="9">
        <v>10.6</v>
      </c>
      <c r="F58" s="9">
        <v>6.22</v>
      </c>
      <c r="G58" s="9">
        <v>47.91</v>
      </c>
      <c r="H58" s="9">
        <v>289.61</v>
      </c>
      <c r="I58" s="9">
        <v>0.36</v>
      </c>
      <c r="J58" s="9">
        <v>0</v>
      </c>
      <c r="K58" s="9">
        <v>23.105</v>
      </c>
      <c r="L58" s="9">
        <v>0.71</v>
      </c>
      <c r="M58" s="9">
        <v>17.905000000000001</v>
      </c>
      <c r="N58" s="9">
        <v>251.18100000000001</v>
      </c>
      <c r="O58" s="9">
        <v>167.648</v>
      </c>
      <c r="P58" s="9">
        <v>5.63</v>
      </c>
    </row>
    <row r="59" spans="1:16" ht="25.5" customHeight="1">
      <c r="A59" s="8">
        <v>2</v>
      </c>
      <c r="B59" s="74" t="s">
        <v>67</v>
      </c>
      <c r="C59" s="75"/>
      <c r="D59" s="10">
        <v>110</v>
      </c>
      <c r="E59" s="10">
        <v>10.5</v>
      </c>
      <c r="F59" s="10">
        <v>10.5</v>
      </c>
      <c r="G59" s="10">
        <v>9.6999999999999993</v>
      </c>
      <c r="H59" s="10">
        <v>191</v>
      </c>
      <c r="I59" s="10">
        <v>0.08</v>
      </c>
      <c r="J59" s="10">
        <v>1.6</v>
      </c>
      <c r="K59" s="10">
        <v>42.1</v>
      </c>
      <c r="L59" s="10">
        <v>2.5</v>
      </c>
      <c r="M59" s="10">
        <v>25.6</v>
      </c>
      <c r="N59" s="10">
        <v>94.8</v>
      </c>
      <c r="O59" s="10">
        <v>14.1</v>
      </c>
      <c r="P59" s="10">
        <v>1.5</v>
      </c>
    </row>
    <row r="60" spans="1:16" ht="15" customHeight="1">
      <c r="A60" s="10">
        <v>9</v>
      </c>
      <c r="B60" s="47" t="s">
        <v>60</v>
      </c>
      <c r="C60" s="47"/>
      <c r="D60" s="8">
        <v>15</v>
      </c>
      <c r="E60" s="35">
        <v>3.48</v>
      </c>
      <c r="F60" s="35">
        <v>4.43</v>
      </c>
      <c r="G60" s="19">
        <v>0</v>
      </c>
      <c r="H60" s="35">
        <v>54.6</v>
      </c>
      <c r="I60" s="9">
        <v>0</v>
      </c>
      <c r="J60" s="35">
        <v>0.11</v>
      </c>
      <c r="K60" s="35">
        <v>43.2</v>
      </c>
      <c r="L60" s="35">
        <v>0.08</v>
      </c>
      <c r="M60" s="35">
        <v>132</v>
      </c>
      <c r="N60" s="35">
        <v>75</v>
      </c>
      <c r="O60" s="35">
        <v>5.25</v>
      </c>
      <c r="P60" s="35">
        <v>0.15</v>
      </c>
    </row>
    <row r="61" spans="1:16" ht="24.75" customHeight="1">
      <c r="A61" s="8">
        <v>313</v>
      </c>
      <c r="B61" s="47" t="s">
        <v>58</v>
      </c>
      <c r="C61" s="47"/>
      <c r="D61" s="8">
        <v>200</v>
      </c>
      <c r="E61" s="10">
        <v>0.1</v>
      </c>
      <c r="F61" s="10">
        <v>0</v>
      </c>
      <c r="G61" s="10">
        <v>20.399999999999999</v>
      </c>
      <c r="H61" s="10">
        <v>79</v>
      </c>
      <c r="I61" s="10">
        <v>3.0000000000000001E-3</v>
      </c>
      <c r="J61" s="10">
        <v>2.4</v>
      </c>
      <c r="K61" s="10">
        <v>0</v>
      </c>
      <c r="L61" s="10">
        <v>0</v>
      </c>
      <c r="M61" s="10">
        <v>3.88</v>
      </c>
      <c r="N61" s="10">
        <v>0</v>
      </c>
      <c r="O61" s="10">
        <v>1.24</v>
      </c>
      <c r="P61" s="10">
        <v>0.09</v>
      </c>
    </row>
    <row r="62" spans="1:16">
      <c r="A62" s="10">
        <v>1</v>
      </c>
      <c r="B62" s="47" t="s">
        <v>28</v>
      </c>
      <c r="C62" s="47"/>
      <c r="D62" s="8">
        <v>30</v>
      </c>
      <c r="E62" s="9">
        <v>2.4300000000000002</v>
      </c>
      <c r="F62" s="9">
        <v>0.3</v>
      </c>
      <c r="G62" s="9">
        <v>14.64</v>
      </c>
      <c r="H62" s="9">
        <v>72.599999999999994</v>
      </c>
      <c r="I62" s="9">
        <v>8.9999999999999993E-3</v>
      </c>
      <c r="J62" s="9">
        <v>0</v>
      </c>
      <c r="K62" s="10">
        <v>0</v>
      </c>
      <c r="L62" s="10">
        <v>0.05</v>
      </c>
      <c r="M62" s="10">
        <v>0.9</v>
      </c>
      <c r="N62" s="10">
        <v>26.1</v>
      </c>
      <c r="O62" s="9">
        <v>0.63</v>
      </c>
      <c r="P62" s="9">
        <v>0.05</v>
      </c>
    </row>
    <row r="63" spans="1:16" ht="15" customHeight="1">
      <c r="A63" s="10">
        <v>2</v>
      </c>
      <c r="B63" s="47" t="s">
        <v>62</v>
      </c>
      <c r="C63" s="47"/>
      <c r="D63" s="8">
        <v>20</v>
      </c>
      <c r="E63" s="10">
        <v>1.7</v>
      </c>
      <c r="F63" s="10">
        <v>0.66</v>
      </c>
      <c r="G63" s="10">
        <v>9.66</v>
      </c>
      <c r="H63" s="10">
        <v>51.8</v>
      </c>
      <c r="I63" s="10">
        <v>0.06</v>
      </c>
      <c r="J63" s="9">
        <v>0</v>
      </c>
      <c r="K63" s="9">
        <v>0</v>
      </c>
      <c r="L63" s="10">
        <v>0.11</v>
      </c>
      <c r="M63" s="10">
        <v>10.5</v>
      </c>
      <c r="N63" s="10">
        <v>47.4</v>
      </c>
      <c r="O63" s="10">
        <v>14.1</v>
      </c>
      <c r="P63" s="10">
        <v>1.1599999999999999</v>
      </c>
    </row>
    <row r="64" spans="1:16">
      <c r="A64" s="69" t="s">
        <v>30</v>
      </c>
      <c r="B64" s="70"/>
      <c r="C64" s="71"/>
      <c r="D64" s="8">
        <f>SUM(D58:D63)</f>
        <v>575</v>
      </c>
      <c r="E64" s="8">
        <f t="shared" ref="E64:P64" si="3">SUM(E58:E63)</f>
        <v>28.810000000000002</v>
      </c>
      <c r="F64" s="8">
        <f t="shared" si="3"/>
        <v>22.11</v>
      </c>
      <c r="G64" s="8">
        <f t="shared" si="3"/>
        <v>102.30999999999999</v>
      </c>
      <c r="H64" s="8">
        <f t="shared" si="3"/>
        <v>738.61</v>
      </c>
      <c r="I64" s="8">
        <f t="shared" si="3"/>
        <v>0.51200000000000001</v>
      </c>
      <c r="J64" s="8">
        <f t="shared" si="3"/>
        <v>4.1100000000000003</v>
      </c>
      <c r="K64" s="8">
        <f t="shared" si="3"/>
        <v>108.405</v>
      </c>
      <c r="L64" s="8">
        <f t="shared" si="3"/>
        <v>3.4499999999999997</v>
      </c>
      <c r="M64" s="8">
        <f t="shared" si="3"/>
        <v>190.785</v>
      </c>
      <c r="N64" s="8">
        <f t="shared" si="3"/>
        <v>494.48099999999999</v>
      </c>
      <c r="O64" s="8">
        <f t="shared" si="3"/>
        <v>202.96799999999999</v>
      </c>
      <c r="P64" s="8">
        <f t="shared" si="3"/>
        <v>8.58</v>
      </c>
    </row>
    <row r="65" spans="1:16">
      <c r="A65" s="28"/>
      <c r="B65" s="28"/>
      <c r="C65" s="28"/>
      <c r="D65" s="28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6">
      <c r="A66" s="12" t="s">
        <v>0</v>
      </c>
      <c r="B66" s="13"/>
      <c r="C66" s="13"/>
      <c r="D66" s="13"/>
      <c r="E66" s="13"/>
      <c r="F66" s="13"/>
      <c r="G66" s="13"/>
      <c r="H66" s="13"/>
      <c r="I66" s="13"/>
      <c r="J66" s="13"/>
      <c r="K66" s="55"/>
      <c r="L66" s="55"/>
      <c r="M66" s="55"/>
      <c r="N66" s="55"/>
      <c r="O66" s="55"/>
      <c r="P66" s="55"/>
    </row>
    <row r="67" spans="1:16">
      <c r="A67" s="56" t="s">
        <v>43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1:16" ht="15" customHeight="1">
      <c r="A68" s="14"/>
      <c r="B68" s="13"/>
      <c r="C68" s="13"/>
      <c r="D68" s="13"/>
      <c r="E68" s="15" t="s">
        <v>2</v>
      </c>
      <c r="F68" s="57">
        <v>5</v>
      </c>
      <c r="G68" s="58"/>
      <c r="H68" s="58"/>
      <c r="I68" s="59" t="s">
        <v>3</v>
      </c>
      <c r="J68" s="59"/>
      <c r="K68" s="45" t="s">
        <v>63</v>
      </c>
      <c r="L68" s="45"/>
      <c r="M68" s="45"/>
      <c r="N68" s="45"/>
      <c r="O68" s="45"/>
      <c r="P68" s="45"/>
    </row>
    <row r="69" spans="1:16">
      <c r="A69" s="13"/>
      <c r="B69" s="13"/>
      <c r="C69" s="13"/>
      <c r="D69" s="59" t="s">
        <v>4</v>
      </c>
      <c r="E69" s="59"/>
      <c r="F69" s="16" t="s">
        <v>5</v>
      </c>
      <c r="G69" s="13"/>
      <c r="H69" s="13"/>
      <c r="I69" s="59" t="s">
        <v>6</v>
      </c>
      <c r="J69" s="59"/>
      <c r="K69" s="60" t="s">
        <v>59</v>
      </c>
      <c r="L69" s="60"/>
      <c r="M69" s="60"/>
      <c r="N69" s="60"/>
      <c r="O69" s="60"/>
      <c r="P69" s="60"/>
    </row>
    <row r="70" spans="1:16">
      <c r="A70" s="64" t="s">
        <v>7</v>
      </c>
      <c r="B70" s="64" t="s">
        <v>8</v>
      </c>
      <c r="C70" s="64"/>
      <c r="D70" s="64" t="s">
        <v>9</v>
      </c>
      <c r="E70" s="68" t="s">
        <v>10</v>
      </c>
      <c r="F70" s="68"/>
      <c r="G70" s="68"/>
      <c r="H70" s="64" t="s">
        <v>11</v>
      </c>
      <c r="I70" s="68" t="s">
        <v>12</v>
      </c>
      <c r="J70" s="68"/>
      <c r="K70" s="68"/>
      <c r="L70" s="68"/>
      <c r="M70" s="68" t="s">
        <v>13</v>
      </c>
      <c r="N70" s="68"/>
      <c r="O70" s="68"/>
      <c r="P70" s="68"/>
    </row>
    <row r="71" spans="1:16">
      <c r="A71" s="65"/>
      <c r="B71" s="66"/>
      <c r="C71" s="67"/>
      <c r="D71" s="65"/>
      <c r="E71" s="17" t="s">
        <v>14</v>
      </c>
      <c r="F71" s="17" t="s">
        <v>15</v>
      </c>
      <c r="G71" s="17" t="s">
        <v>16</v>
      </c>
      <c r="H71" s="65"/>
      <c r="I71" s="17" t="s">
        <v>17</v>
      </c>
      <c r="J71" s="17" t="s">
        <v>18</v>
      </c>
      <c r="K71" s="17" t="s">
        <v>19</v>
      </c>
      <c r="L71" s="17" t="s">
        <v>20</v>
      </c>
      <c r="M71" s="17" t="s">
        <v>21</v>
      </c>
      <c r="N71" s="17" t="s">
        <v>22</v>
      </c>
      <c r="O71" s="17" t="s">
        <v>23</v>
      </c>
      <c r="P71" s="17" t="s">
        <v>24</v>
      </c>
    </row>
    <row r="72" spans="1:16">
      <c r="A72" s="18">
        <v>1</v>
      </c>
      <c r="B72" s="72">
        <v>2</v>
      </c>
      <c r="C72" s="72"/>
      <c r="D72" s="18">
        <v>3</v>
      </c>
      <c r="E72" s="18">
        <v>4</v>
      </c>
      <c r="F72" s="18">
        <v>5</v>
      </c>
      <c r="G72" s="18">
        <v>6</v>
      </c>
      <c r="H72" s="18">
        <v>7</v>
      </c>
      <c r="I72" s="18">
        <v>8</v>
      </c>
      <c r="J72" s="18">
        <v>9</v>
      </c>
      <c r="K72" s="18">
        <v>10</v>
      </c>
      <c r="L72" s="18">
        <v>11</v>
      </c>
      <c r="M72" s="18">
        <v>12</v>
      </c>
      <c r="N72" s="18">
        <v>13</v>
      </c>
      <c r="O72" s="18">
        <v>14</v>
      </c>
      <c r="P72" s="18">
        <v>15</v>
      </c>
    </row>
    <row r="73" spans="1:16">
      <c r="A73" s="73" t="s">
        <v>33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</row>
    <row r="74" spans="1:16" ht="15" customHeight="1">
      <c r="A74" s="8">
        <v>133</v>
      </c>
      <c r="B74" s="74" t="s">
        <v>44</v>
      </c>
      <c r="C74" s="75"/>
      <c r="D74" s="8">
        <v>200</v>
      </c>
      <c r="E74" s="10">
        <v>5.05</v>
      </c>
      <c r="F74" s="10">
        <v>6.49</v>
      </c>
      <c r="G74" s="10">
        <v>22.85</v>
      </c>
      <c r="H74" s="10">
        <v>166.93</v>
      </c>
      <c r="I74" s="9">
        <v>0.01</v>
      </c>
      <c r="J74" s="10">
        <v>0.09</v>
      </c>
      <c r="K74" s="10">
        <v>35.909999999999997</v>
      </c>
      <c r="L74" s="10">
        <v>7.0000000000000007E-2</v>
      </c>
      <c r="M74" s="10">
        <v>37.03</v>
      </c>
      <c r="N74" s="10">
        <v>28.57</v>
      </c>
      <c r="O74" s="10">
        <v>4.17</v>
      </c>
      <c r="P74" s="10">
        <v>0.05</v>
      </c>
    </row>
    <row r="75" spans="1:16" ht="24.75" customHeight="1">
      <c r="A75" s="8">
        <v>594</v>
      </c>
      <c r="B75" s="47" t="s">
        <v>68</v>
      </c>
      <c r="C75" s="47"/>
      <c r="D75" s="8">
        <v>100</v>
      </c>
      <c r="E75" s="10">
        <v>7.34</v>
      </c>
      <c r="F75" s="10">
        <v>12.7</v>
      </c>
      <c r="G75" s="10">
        <v>8.9</v>
      </c>
      <c r="H75" s="10">
        <v>180.5</v>
      </c>
      <c r="I75" s="10">
        <v>0.04</v>
      </c>
      <c r="J75" s="10">
        <v>0.9</v>
      </c>
      <c r="K75" s="10">
        <v>127.1</v>
      </c>
      <c r="L75" s="10">
        <v>0.09</v>
      </c>
      <c r="M75" s="10">
        <v>19.100000000000001</v>
      </c>
      <c r="N75" s="10">
        <v>8.8000000000000007</v>
      </c>
      <c r="O75" s="10">
        <v>13.7</v>
      </c>
      <c r="P75" s="10">
        <v>0.96</v>
      </c>
    </row>
    <row r="76" spans="1:16" ht="15" customHeight="1">
      <c r="A76" s="8">
        <v>287</v>
      </c>
      <c r="B76" s="47" t="s">
        <v>31</v>
      </c>
      <c r="C76" s="47"/>
      <c r="D76" s="8">
        <v>200</v>
      </c>
      <c r="E76" s="9">
        <v>0</v>
      </c>
      <c r="F76" s="9">
        <v>0</v>
      </c>
      <c r="G76" s="10">
        <v>15.8</v>
      </c>
      <c r="H76" s="10">
        <v>60</v>
      </c>
      <c r="I76" s="10">
        <v>0.23</v>
      </c>
      <c r="J76" s="10">
        <v>28</v>
      </c>
      <c r="K76" s="9">
        <v>34</v>
      </c>
      <c r="L76" s="9">
        <v>0.66</v>
      </c>
      <c r="M76" s="10">
        <v>250</v>
      </c>
      <c r="N76" s="9">
        <v>0</v>
      </c>
      <c r="O76" s="10">
        <v>14</v>
      </c>
      <c r="P76" s="9">
        <v>0</v>
      </c>
    </row>
    <row r="77" spans="1:16">
      <c r="A77" s="10">
        <v>1</v>
      </c>
      <c r="B77" s="47" t="s">
        <v>28</v>
      </c>
      <c r="C77" s="47"/>
      <c r="D77" s="8">
        <v>30</v>
      </c>
      <c r="E77" s="9">
        <v>2.4300000000000002</v>
      </c>
      <c r="F77" s="9">
        <v>0.3</v>
      </c>
      <c r="G77" s="9">
        <v>14.64</v>
      </c>
      <c r="H77" s="9">
        <v>72.599999999999994</v>
      </c>
      <c r="I77" s="9">
        <v>8.9999999999999993E-3</v>
      </c>
      <c r="J77" s="9">
        <v>0</v>
      </c>
      <c r="K77" s="10">
        <v>0</v>
      </c>
      <c r="L77" s="10">
        <v>0.05</v>
      </c>
      <c r="M77" s="10">
        <v>0.9</v>
      </c>
      <c r="N77" s="10">
        <v>26.1</v>
      </c>
      <c r="O77" s="9">
        <v>0.63</v>
      </c>
      <c r="P77" s="9">
        <v>0.05</v>
      </c>
    </row>
    <row r="78" spans="1:16" ht="15" customHeight="1">
      <c r="A78" s="10">
        <v>2</v>
      </c>
      <c r="B78" s="47" t="s">
        <v>62</v>
      </c>
      <c r="C78" s="47"/>
      <c r="D78" s="8">
        <v>20</v>
      </c>
      <c r="E78" s="10">
        <v>1.7</v>
      </c>
      <c r="F78" s="10">
        <v>0.66</v>
      </c>
      <c r="G78" s="10">
        <v>9.66</v>
      </c>
      <c r="H78" s="10">
        <v>51.8</v>
      </c>
      <c r="I78" s="10">
        <v>0.06</v>
      </c>
      <c r="J78" s="9">
        <v>0</v>
      </c>
      <c r="K78" s="9">
        <v>0</v>
      </c>
      <c r="L78" s="10">
        <v>0.11</v>
      </c>
      <c r="M78" s="10">
        <v>10.5</v>
      </c>
      <c r="N78" s="10">
        <v>47.4</v>
      </c>
      <c r="O78" s="10">
        <v>14.1</v>
      </c>
      <c r="P78" s="10">
        <v>1.1599999999999999</v>
      </c>
    </row>
    <row r="79" spans="1:16">
      <c r="A79" s="30">
        <v>821</v>
      </c>
      <c r="B79" s="31" t="s">
        <v>61</v>
      </c>
      <c r="C79" s="34"/>
      <c r="D79" s="8">
        <v>25</v>
      </c>
      <c r="E79" s="10">
        <v>1.48</v>
      </c>
      <c r="F79" s="10">
        <v>1.63</v>
      </c>
      <c r="G79" s="10">
        <v>17.63</v>
      </c>
      <c r="H79" s="10">
        <v>88.25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</row>
    <row r="80" spans="1:16">
      <c r="A80" s="69" t="s">
        <v>30</v>
      </c>
      <c r="B80" s="70"/>
      <c r="C80" s="71"/>
      <c r="D80" s="8">
        <v>620</v>
      </c>
      <c r="E80" s="10">
        <f>SUM(E74:E79)</f>
        <v>18</v>
      </c>
      <c r="F80" s="10">
        <f t="shared" ref="F80:P80" si="4">SUM(F74:F79)</f>
        <v>21.779999999999998</v>
      </c>
      <c r="G80" s="10">
        <f t="shared" si="4"/>
        <v>89.47999999999999</v>
      </c>
      <c r="H80" s="10">
        <f t="shared" si="4"/>
        <v>620.07999999999993</v>
      </c>
      <c r="I80" s="10">
        <f t="shared" si="4"/>
        <v>0.34900000000000003</v>
      </c>
      <c r="J80" s="10">
        <f t="shared" si="4"/>
        <v>28.99</v>
      </c>
      <c r="K80" s="10">
        <f t="shared" si="4"/>
        <v>197.01</v>
      </c>
      <c r="L80" s="10">
        <f t="shared" si="4"/>
        <v>0.98000000000000009</v>
      </c>
      <c r="M80" s="10">
        <f t="shared" si="4"/>
        <v>317.52999999999997</v>
      </c>
      <c r="N80" s="10">
        <f t="shared" si="4"/>
        <v>110.87</v>
      </c>
      <c r="O80" s="10">
        <f t="shared" si="4"/>
        <v>46.6</v>
      </c>
      <c r="P80" s="10">
        <f t="shared" si="4"/>
        <v>2.2199999999999998</v>
      </c>
    </row>
    <row r="81" spans="1:16">
      <c r="A81" s="28"/>
      <c r="B81" s="28"/>
      <c r="C81" s="28"/>
      <c r="D81" s="28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6">
      <c r="A82" s="12" t="s">
        <v>0</v>
      </c>
      <c r="B82" s="13"/>
      <c r="C82" s="13"/>
      <c r="D82" s="13"/>
      <c r="E82" s="13"/>
      <c r="F82" s="13"/>
      <c r="G82" s="13"/>
      <c r="H82" s="13"/>
      <c r="I82" s="13"/>
      <c r="J82" s="13"/>
      <c r="K82" s="55"/>
      <c r="L82" s="55"/>
      <c r="M82" s="55"/>
      <c r="N82" s="55"/>
      <c r="O82" s="55"/>
      <c r="P82" s="55"/>
    </row>
    <row r="83" spans="1:16">
      <c r="A83" s="56" t="s">
        <v>45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  <row r="84" spans="1:16" ht="15" customHeight="1">
      <c r="A84" s="14"/>
      <c r="B84" s="13"/>
      <c r="C84" s="13"/>
      <c r="D84" s="13"/>
      <c r="E84" s="15" t="s">
        <v>2</v>
      </c>
      <c r="F84" s="57">
        <v>6</v>
      </c>
      <c r="G84" s="58"/>
      <c r="H84" s="58"/>
      <c r="I84" s="59" t="s">
        <v>3</v>
      </c>
      <c r="J84" s="59"/>
      <c r="K84" s="45" t="s">
        <v>63</v>
      </c>
      <c r="L84" s="45"/>
      <c r="M84" s="45"/>
      <c r="N84" s="45"/>
      <c r="O84" s="45"/>
      <c r="P84" s="45"/>
    </row>
    <row r="85" spans="1:16">
      <c r="A85" s="13"/>
      <c r="B85" s="13"/>
      <c r="C85" s="13"/>
      <c r="D85" s="59" t="s">
        <v>4</v>
      </c>
      <c r="E85" s="59"/>
      <c r="F85" s="16" t="s">
        <v>46</v>
      </c>
      <c r="G85" s="13"/>
      <c r="H85" s="13"/>
      <c r="I85" s="59" t="s">
        <v>6</v>
      </c>
      <c r="J85" s="59"/>
      <c r="K85" s="60" t="s">
        <v>59</v>
      </c>
      <c r="L85" s="60"/>
      <c r="M85" s="60"/>
      <c r="N85" s="60"/>
      <c r="O85" s="60"/>
      <c r="P85" s="60"/>
    </row>
    <row r="86" spans="1:16">
      <c r="A86" s="64" t="s">
        <v>7</v>
      </c>
      <c r="B86" s="64" t="s">
        <v>8</v>
      </c>
      <c r="C86" s="64"/>
      <c r="D86" s="64" t="s">
        <v>9</v>
      </c>
      <c r="E86" s="68" t="s">
        <v>10</v>
      </c>
      <c r="F86" s="68"/>
      <c r="G86" s="68"/>
      <c r="H86" s="64" t="s">
        <v>11</v>
      </c>
      <c r="I86" s="68" t="s">
        <v>12</v>
      </c>
      <c r="J86" s="68"/>
      <c r="K86" s="68"/>
      <c r="L86" s="68"/>
      <c r="M86" s="68" t="s">
        <v>13</v>
      </c>
      <c r="N86" s="68"/>
      <c r="O86" s="68"/>
      <c r="P86" s="68"/>
    </row>
    <row r="87" spans="1:16">
      <c r="A87" s="65"/>
      <c r="B87" s="66"/>
      <c r="C87" s="67"/>
      <c r="D87" s="65"/>
      <c r="E87" s="17" t="s">
        <v>14</v>
      </c>
      <c r="F87" s="17" t="s">
        <v>15</v>
      </c>
      <c r="G87" s="17" t="s">
        <v>16</v>
      </c>
      <c r="H87" s="65"/>
      <c r="I87" s="17" t="s">
        <v>17</v>
      </c>
      <c r="J87" s="17" t="s">
        <v>18</v>
      </c>
      <c r="K87" s="17" t="s">
        <v>19</v>
      </c>
      <c r="L87" s="17" t="s">
        <v>20</v>
      </c>
      <c r="M87" s="17" t="s">
        <v>21</v>
      </c>
      <c r="N87" s="17" t="s">
        <v>22</v>
      </c>
      <c r="O87" s="17" t="s">
        <v>23</v>
      </c>
      <c r="P87" s="17" t="s">
        <v>24</v>
      </c>
    </row>
    <row r="88" spans="1:16">
      <c r="A88" s="18">
        <v>1</v>
      </c>
      <c r="B88" s="72">
        <v>2</v>
      </c>
      <c r="C88" s="72"/>
      <c r="D88" s="18">
        <v>3</v>
      </c>
      <c r="E88" s="18">
        <v>4</v>
      </c>
      <c r="F88" s="18">
        <v>5</v>
      </c>
      <c r="G88" s="18">
        <v>6</v>
      </c>
      <c r="H88" s="18">
        <v>7</v>
      </c>
      <c r="I88" s="18">
        <v>8</v>
      </c>
      <c r="J88" s="18">
        <v>9</v>
      </c>
      <c r="K88" s="18">
        <v>10</v>
      </c>
      <c r="L88" s="18">
        <v>11</v>
      </c>
      <c r="M88" s="18">
        <v>12</v>
      </c>
      <c r="N88" s="18">
        <v>13</v>
      </c>
      <c r="O88" s="18">
        <v>14</v>
      </c>
      <c r="P88" s="18">
        <v>15</v>
      </c>
    </row>
    <row r="89" spans="1:16">
      <c r="A89" s="73" t="s">
        <v>33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</row>
    <row r="90" spans="1:16">
      <c r="A90" s="39">
        <v>21</v>
      </c>
      <c r="B90" s="80" t="s">
        <v>76</v>
      </c>
      <c r="C90" s="81"/>
      <c r="D90" s="39">
        <v>100</v>
      </c>
      <c r="E90" s="39">
        <v>3.5</v>
      </c>
      <c r="F90" s="39">
        <v>4.9000000000000004</v>
      </c>
      <c r="G90" s="39">
        <v>10.8</v>
      </c>
      <c r="H90" s="39">
        <v>93</v>
      </c>
      <c r="I90" s="39">
        <v>0.03</v>
      </c>
      <c r="J90" s="39">
        <v>6.34</v>
      </c>
      <c r="K90" s="39">
        <v>0</v>
      </c>
      <c r="L90" s="39">
        <v>0</v>
      </c>
      <c r="M90" s="39">
        <v>34.74</v>
      </c>
      <c r="N90" s="39">
        <v>0</v>
      </c>
      <c r="O90" s="39">
        <v>18.329999999999998</v>
      </c>
      <c r="P90" s="39">
        <v>0.91</v>
      </c>
    </row>
    <row r="91" spans="1:16" ht="25.5" customHeight="1">
      <c r="A91" s="8">
        <v>197</v>
      </c>
      <c r="B91" s="47" t="s">
        <v>26</v>
      </c>
      <c r="C91" s="47"/>
      <c r="D91" s="8">
        <v>200</v>
      </c>
      <c r="E91" s="10">
        <v>7.1</v>
      </c>
      <c r="F91" s="10">
        <v>5.3</v>
      </c>
      <c r="G91" s="10">
        <v>47.8</v>
      </c>
      <c r="H91" s="10">
        <v>272.16000000000003</v>
      </c>
      <c r="I91" s="10">
        <v>0.01</v>
      </c>
      <c r="J91" s="9">
        <v>0</v>
      </c>
      <c r="K91" s="10">
        <v>28.1</v>
      </c>
      <c r="L91" s="10">
        <v>0.06</v>
      </c>
      <c r="M91" s="10">
        <v>1.5</v>
      </c>
      <c r="N91" s="10">
        <v>1.8</v>
      </c>
      <c r="O91" s="10">
        <v>0.04</v>
      </c>
      <c r="P91" s="9">
        <v>0.01</v>
      </c>
    </row>
    <row r="92" spans="1:16" ht="24.75" customHeight="1">
      <c r="A92" s="8">
        <v>1</v>
      </c>
      <c r="B92" s="47" t="s">
        <v>64</v>
      </c>
      <c r="C92" s="47"/>
      <c r="D92" s="10">
        <v>100</v>
      </c>
      <c r="E92" s="10">
        <v>10.3</v>
      </c>
      <c r="F92" s="10">
        <v>10.3</v>
      </c>
      <c r="G92" s="10">
        <v>9.5</v>
      </c>
      <c r="H92" s="10">
        <v>188</v>
      </c>
      <c r="I92" s="10">
        <v>0.08</v>
      </c>
      <c r="J92" s="10">
        <v>1.6</v>
      </c>
      <c r="K92" s="10">
        <v>41.4</v>
      </c>
      <c r="L92" s="10">
        <v>2.5</v>
      </c>
      <c r="M92" s="10">
        <v>25.14</v>
      </c>
      <c r="N92" s="9">
        <v>10.32</v>
      </c>
      <c r="O92" s="10">
        <v>11.3</v>
      </c>
      <c r="P92" s="10">
        <v>0.75</v>
      </c>
    </row>
    <row r="93" spans="1:16" ht="12.75" customHeight="1">
      <c r="A93" s="8">
        <v>273</v>
      </c>
      <c r="B93" s="47" t="s">
        <v>27</v>
      </c>
      <c r="C93" s="47"/>
      <c r="D93" s="8">
        <v>200</v>
      </c>
      <c r="E93" s="9">
        <v>0.14000000000000001</v>
      </c>
      <c r="F93" s="9">
        <v>0.03</v>
      </c>
      <c r="G93" s="9">
        <v>10.220000000000001</v>
      </c>
      <c r="H93" s="9">
        <v>42.89</v>
      </c>
      <c r="I93" s="9">
        <v>0</v>
      </c>
      <c r="J93" s="9">
        <v>2.8</v>
      </c>
      <c r="K93" s="9">
        <v>0</v>
      </c>
      <c r="L93" s="9">
        <v>0.01</v>
      </c>
      <c r="M93" s="9">
        <v>3.1</v>
      </c>
      <c r="N93" s="9">
        <v>1.54</v>
      </c>
      <c r="O93" s="9">
        <v>0.84</v>
      </c>
      <c r="P93" s="9">
        <v>7.0000000000000007E-2</v>
      </c>
    </row>
    <row r="94" spans="1:16">
      <c r="A94" s="10">
        <v>1</v>
      </c>
      <c r="B94" s="47" t="s">
        <v>28</v>
      </c>
      <c r="C94" s="47"/>
      <c r="D94" s="8">
        <v>30</v>
      </c>
      <c r="E94" s="9">
        <v>2.4300000000000002</v>
      </c>
      <c r="F94" s="9">
        <v>0.3</v>
      </c>
      <c r="G94" s="9">
        <v>14.64</v>
      </c>
      <c r="H94" s="9">
        <v>72.599999999999994</v>
      </c>
      <c r="I94" s="9">
        <v>8.9999999999999993E-3</v>
      </c>
      <c r="J94" s="9">
        <v>0</v>
      </c>
      <c r="K94" s="10">
        <v>0</v>
      </c>
      <c r="L94" s="10">
        <v>0.05</v>
      </c>
      <c r="M94" s="10">
        <v>0.9</v>
      </c>
      <c r="N94" s="10">
        <v>26.1</v>
      </c>
      <c r="O94" s="9">
        <v>0.63</v>
      </c>
      <c r="P94" s="9">
        <v>0.05</v>
      </c>
    </row>
    <row r="95" spans="1:16" ht="15" customHeight="1">
      <c r="A95" s="10">
        <v>2</v>
      </c>
      <c r="B95" s="47" t="s">
        <v>62</v>
      </c>
      <c r="C95" s="47"/>
      <c r="D95" s="8">
        <v>20</v>
      </c>
      <c r="E95" s="10">
        <v>1.7</v>
      </c>
      <c r="F95" s="10">
        <v>0.66</v>
      </c>
      <c r="G95" s="10">
        <v>9.66</v>
      </c>
      <c r="H95" s="10">
        <v>51.8</v>
      </c>
      <c r="I95" s="10">
        <v>0.06</v>
      </c>
      <c r="J95" s="9">
        <v>0</v>
      </c>
      <c r="K95" s="9">
        <v>0</v>
      </c>
      <c r="L95" s="10">
        <v>0.11</v>
      </c>
      <c r="M95" s="10">
        <v>10.5</v>
      </c>
      <c r="N95" s="10">
        <v>47.4</v>
      </c>
      <c r="O95" s="10">
        <v>14.1</v>
      </c>
      <c r="P95" s="10">
        <v>1.1599999999999999</v>
      </c>
    </row>
    <row r="96" spans="1:16" ht="15" customHeight="1">
      <c r="A96" s="30">
        <v>822</v>
      </c>
      <c r="B96" s="78" t="s">
        <v>69</v>
      </c>
      <c r="C96" s="79"/>
      <c r="D96" s="8">
        <v>20</v>
      </c>
      <c r="E96" s="10">
        <v>1.3</v>
      </c>
      <c r="F96" s="10">
        <v>2.88</v>
      </c>
      <c r="G96" s="10">
        <v>14.36</v>
      </c>
      <c r="H96" s="10">
        <v>87.4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6">
      <c r="A97" s="69" t="s">
        <v>30</v>
      </c>
      <c r="B97" s="70"/>
      <c r="C97" s="71"/>
      <c r="D97" s="8">
        <f>D91+D92+D93+D94+D95+D96</f>
        <v>570</v>
      </c>
      <c r="E97" s="9">
        <f t="shared" ref="E97:P97" si="5">E91+E92+E93+E94+E95+E96</f>
        <v>22.97</v>
      </c>
      <c r="F97" s="9">
        <f t="shared" si="5"/>
        <v>19.47</v>
      </c>
      <c r="G97" s="9">
        <f t="shared" si="5"/>
        <v>106.17999999999999</v>
      </c>
      <c r="H97" s="9">
        <f t="shared" si="5"/>
        <v>714.84999999999991</v>
      </c>
      <c r="I97" s="9">
        <f t="shared" si="5"/>
        <v>0.15899999999999997</v>
      </c>
      <c r="J97" s="9">
        <f t="shared" si="5"/>
        <v>4.4000000000000004</v>
      </c>
      <c r="K97" s="9">
        <f t="shared" si="5"/>
        <v>69.5</v>
      </c>
      <c r="L97" s="9">
        <f t="shared" si="5"/>
        <v>2.7299999999999995</v>
      </c>
      <c r="M97" s="9">
        <f t="shared" si="5"/>
        <v>41.14</v>
      </c>
      <c r="N97" s="9">
        <f t="shared" si="5"/>
        <v>87.16</v>
      </c>
      <c r="O97" s="9">
        <f t="shared" si="5"/>
        <v>26.91</v>
      </c>
      <c r="P97" s="9">
        <f t="shared" si="5"/>
        <v>2.04</v>
      </c>
    </row>
    <row r="98" spans="1:16">
      <c r="A98" s="28"/>
      <c r="B98" s="28"/>
      <c r="C98" s="28"/>
      <c r="D98" s="28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6">
      <c r="A99" s="12" t="s">
        <v>0</v>
      </c>
      <c r="B99" s="13"/>
      <c r="C99" s="13"/>
      <c r="D99" s="13"/>
      <c r="E99" s="13"/>
      <c r="F99" s="13"/>
      <c r="G99" s="13"/>
      <c r="H99" s="13"/>
      <c r="I99" s="13"/>
      <c r="J99" s="13"/>
      <c r="K99" s="55"/>
      <c r="L99" s="55"/>
      <c r="M99" s="55"/>
      <c r="N99" s="55"/>
      <c r="O99" s="55"/>
      <c r="P99" s="55"/>
    </row>
    <row r="100" spans="1:16">
      <c r="A100" s="56" t="s">
        <v>47</v>
      </c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  <row r="101" spans="1:16" ht="15" customHeight="1">
      <c r="A101" s="14"/>
      <c r="B101" s="13"/>
      <c r="C101" s="13"/>
      <c r="D101" s="13"/>
      <c r="E101" s="15" t="s">
        <v>2</v>
      </c>
      <c r="F101" s="57">
        <v>7</v>
      </c>
      <c r="G101" s="58"/>
      <c r="H101" s="58"/>
      <c r="I101" s="59" t="s">
        <v>3</v>
      </c>
      <c r="J101" s="59"/>
      <c r="K101" s="45" t="s">
        <v>63</v>
      </c>
      <c r="L101" s="45"/>
      <c r="M101" s="45"/>
      <c r="N101" s="45"/>
      <c r="O101" s="45"/>
      <c r="P101" s="45"/>
    </row>
    <row r="102" spans="1:16">
      <c r="A102" s="13"/>
      <c r="B102" s="13"/>
      <c r="C102" s="13"/>
      <c r="D102" s="59" t="s">
        <v>4</v>
      </c>
      <c r="E102" s="59"/>
      <c r="F102" s="16" t="s">
        <v>46</v>
      </c>
      <c r="G102" s="13"/>
      <c r="H102" s="13"/>
      <c r="I102" s="59" t="s">
        <v>6</v>
      </c>
      <c r="J102" s="59"/>
      <c r="K102" s="60" t="s">
        <v>59</v>
      </c>
      <c r="L102" s="60"/>
      <c r="M102" s="60"/>
      <c r="N102" s="60"/>
      <c r="O102" s="60"/>
      <c r="P102" s="60"/>
    </row>
    <row r="103" spans="1:16">
      <c r="A103" s="64" t="s">
        <v>7</v>
      </c>
      <c r="B103" s="64" t="s">
        <v>8</v>
      </c>
      <c r="C103" s="64"/>
      <c r="D103" s="64" t="s">
        <v>9</v>
      </c>
      <c r="E103" s="68" t="s">
        <v>10</v>
      </c>
      <c r="F103" s="68"/>
      <c r="G103" s="68"/>
      <c r="H103" s="64" t="s">
        <v>11</v>
      </c>
      <c r="I103" s="68" t="s">
        <v>12</v>
      </c>
      <c r="J103" s="68"/>
      <c r="K103" s="68"/>
      <c r="L103" s="68"/>
      <c r="M103" s="68" t="s">
        <v>13</v>
      </c>
      <c r="N103" s="68"/>
      <c r="O103" s="68"/>
      <c r="P103" s="68"/>
    </row>
    <row r="104" spans="1:16">
      <c r="A104" s="65"/>
      <c r="B104" s="66"/>
      <c r="C104" s="67"/>
      <c r="D104" s="65"/>
      <c r="E104" s="17" t="s">
        <v>14</v>
      </c>
      <c r="F104" s="17" t="s">
        <v>15</v>
      </c>
      <c r="G104" s="17" t="s">
        <v>16</v>
      </c>
      <c r="H104" s="65"/>
      <c r="I104" s="17" t="s">
        <v>17</v>
      </c>
      <c r="J104" s="17" t="s">
        <v>18</v>
      </c>
      <c r="K104" s="17" t="s">
        <v>19</v>
      </c>
      <c r="L104" s="17" t="s">
        <v>20</v>
      </c>
      <c r="M104" s="17" t="s">
        <v>21</v>
      </c>
      <c r="N104" s="17" t="s">
        <v>22</v>
      </c>
      <c r="O104" s="17" t="s">
        <v>23</v>
      </c>
      <c r="P104" s="17" t="s">
        <v>24</v>
      </c>
    </row>
    <row r="105" spans="1:16">
      <c r="A105" s="18">
        <v>1</v>
      </c>
      <c r="B105" s="72">
        <v>2</v>
      </c>
      <c r="C105" s="72"/>
      <c r="D105" s="18">
        <v>3</v>
      </c>
      <c r="E105" s="18">
        <v>4</v>
      </c>
      <c r="F105" s="18">
        <v>5</v>
      </c>
      <c r="G105" s="18">
        <v>6</v>
      </c>
      <c r="H105" s="18">
        <v>7</v>
      </c>
      <c r="I105" s="18">
        <v>8</v>
      </c>
      <c r="J105" s="18">
        <v>9</v>
      </c>
      <c r="K105" s="18">
        <v>10</v>
      </c>
      <c r="L105" s="18">
        <v>11</v>
      </c>
      <c r="M105" s="18">
        <v>12</v>
      </c>
      <c r="N105" s="18">
        <v>13</v>
      </c>
      <c r="O105" s="18">
        <v>14</v>
      </c>
      <c r="P105" s="18">
        <v>15</v>
      </c>
    </row>
    <row r="106" spans="1:16">
      <c r="A106" s="73" t="s">
        <v>33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</row>
    <row r="107" spans="1:16" ht="27.75" customHeight="1">
      <c r="A107" s="8">
        <v>196</v>
      </c>
      <c r="B107" s="47" t="s">
        <v>48</v>
      </c>
      <c r="C107" s="47"/>
      <c r="D107" s="8">
        <v>260</v>
      </c>
      <c r="E107" s="10">
        <v>8.1999999999999993</v>
      </c>
      <c r="F107" s="10">
        <v>10.8</v>
      </c>
      <c r="G107" s="10">
        <v>41.9</v>
      </c>
      <c r="H107" s="10">
        <v>300</v>
      </c>
      <c r="I107" s="10">
        <v>0.15</v>
      </c>
      <c r="J107" s="10">
        <v>0.7</v>
      </c>
      <c r="K107" s="10">
        <v>54.1</v>
      </c>
      <c r="L107" s="10">
        <v>0.14000000000000001</v>
      </c>
      <c r="M107" s="10">
        <v>159.30000000000001</v>
      </c>
      <c r="N107" s="10">
        <v>174</v>
      </c>
      <c r="O107" s="10">
        <v>46.37</v>
      </c>
      <c r="P107" s="10">
        <v>1</v>
      </c>
    </row>
    <row r="108" spans="1:16" ht="25.5" customHeight="1">
      <c r="A108" s="10">
        <v>259</v>
      </c>
      <c r="B108" s="74" t="s">
        <v>35</v>
      </c>
      <c r="C108" s="75"/>
      <c r="D108" s="8">
        <v>200</v>
      </c>
      <c r="E108" s="10">
        <v>1.65</v>
      </c>
      <c r="F108" s="10">
        <v>1.65</v>
      </c>
      <c r="G108" s="10">
        <v>12.4</v>
      </c>
      <c r="H108" s="10">
        <v>71.42</v>
      </c>
      <c r="I108" s="10">
        <v>0.02</v>
      </c>
      <c r="J108" s="10">
        <v>0.15</v>
      </c>
      <c r="K108" s="10">
        <v>10</v>
      </c>
      <c r="L108" s="10">
        <v>0.2</v>
      </c>
      <c r="M108" s="10">
        <v>60.3</v>
      </c>
      <c r="N108" s="10">
        <v>45</v>
      </c>
      <c r="O108" s="10">
        <v>7</v>
      </c>
      <c r="P108" s="10">
        <v>2.8</v>
      </c>
    </row>
    <row r="109" spans="1:16">
      <c r="A109" s="10">
        <v>1</v>
      </c>
      <c r="B109" s="47" t="s">
        <v>28</v>
      </c>
      <c r="C109" s="47"/>
      <c r="D109" s="8">
        <v>30</v>
      </c>
      <c r="E109" s="9">
        <v>2.4300000000000002</v>
      </c>
      <c r="F109" s="9">
        <v>0.3</v>
      </c>
      <c r="G109" s="9">
        <v>14.64</v>
      </c>
      <c r="H109" s="9">
        <v>72.599999999999994</v>
      </c>
      <c r="I109" s="9">
        <v>8.9999999999999993E-3</v>
      </c>
      <c r="J109" s="9">
        <v>0</v>
      </c>
      <c r="K109" s="10">
        <v>0</v>
      </c>
      <c r="L109" s="10">
        <v>0.05</v>
      </c>
      <c r="M109" s="10">
        <v>0.9</v>
      </c>
      <c r="N109" s="10">
        <v>26.1</v>
      </c>
      <c r="O109" s="9">
        <v>0.63</v>
      </c>
      <c r="P109" s="9">
        <v>0.05</v>
      </c>
    </row>
    <row r="110" spans="1:16" ht="15" customHeight="1">
      <c r="A110" s="10">
        <v>2</v>
      </c>
      <c r="B110" s="47" t="s">
        <v>62</v>
      </c>
      <c r="C110" s="47"/>
      <c r="D110" s="8">
        <v>20</v>
      </c>
      <c r="E110" s="10">
        <v>1.7</v>
      </c>
      <c r="F110" s="10">
        <v>0.66</v>
      </c>
      <c r="G110" s="10">
        <v>9.66</v>
      </c>
      <c r="H110" s="10">
        <v>51.8</v>
      </c>
      <c r="I110" s="10">
        <v>0.06</v>
      </c>
      <c r="J110" s="9">
        <v>0</v>
      </c>
      <c r="K110" s="9">
        <v>0</v>
      </c>
      <c r="L110" s="10">
        <v>0.11</v>
      </c>
      <c r="M110" s="10">
        <v>10.5</v>
      </c>
      <c r="N110" s="10">
        <v>47.4</v>
      </c>
      <c r="O110" s="10">
        <v>14.1</v>
      </c>
      <c r="P110" s="10">
        <v>1.1599999999999999</v>
      </c>
    </row>
    <row r="111" spans="1:16" ht="15" customHeight="1">
      <c r="A111" s="11">
        <v>7</v>
      </c>
      <c r="B111" s="47" t="s">
        <v>29</v>
      </c>
      <c r="C111" s="47"/>
      <c r="D111" s="8">
        <v>20</v>
      </c>
      <c r="E111" s="10">
        <v>0.16</v>
      </c>
      <c r="F111" s="10">
        <v>14.5</v>
      </c>
      <c r="G111" s="10">
        <v>0.26</v>
      </c>
      <c r="H111" s="10">
        <v>132.19999999999999</v>
      </c>
      <c r="I111" s="9">
        <v>0</v>
      </c>
      <c r="J111" s="9">
        <v>0</v>
      </c>
      <c r="K111" s="10">
        <v>90</v>
      </c>
      <c r="L111" s="10">
        <v>0.2</v>
      </c>
      <c r="M111" s="10">
        <v>4.8</v>
      </c>
      <c r="N111" s="10">
        <v>6</v>
      </c>
      <c r="O111" s="10">
        <v>0.1</v>
      </c>
      <c r="P111" s="10">
        <v>0.04</v>
      </c>
    </row>
    <row r="112" spans="1:16">
      <c r="A112" s="8">
        <v>1</v>
      </c>
      <c r="B112" s="47" t="s">
        <v>49</v>
      </c>
      <c r="C112" s="47"/>
      <c r="D112" s="8">
        <v>100</v>
      </c>
      <c r="E112" s="9">
        <v>4</v>
      </c>
      <c r="F112" s="9">
        <v>1.5</v>
      </c>
      <c r="G112" s="9">
        <v>14.3</v>
      </c>
      <c r="H112" s="9">
        <v>90</v>
      </c>
      <c r="I112" s="9">
        <v>0.03</v>
      </c>
      <c r="J112" s="9">
        <v>0.5</v>
      </c>
      <c r="K112" s="9">
        <v>10</v>
      </c>
      <c r="L112" s="9">
        <v>0</v>
      </c>
      <c r="M112" s="9">
        <v>112</v>
      </c>
      <c r="N112" s="9">
        <v>86</v>
      </c>
      <c r="O112" s="9">
        <v>13</v>
      </c>
      <c r="P112" s="9">
        <v>0.1</v>
      </c>
    </row>
    <row r="113" spans="1:16">
      <c r="A113" s="69" t="s">
        <v>30</v>
      </c>
      <c r="B113" s="70"/>
      <c r="C113" s="71"/>
      <c r="D113" s="8">
        <f>D107+D108+D109+D110+D111+D112</f>
        <v>630</v>
      </c>
      <c r="E113" s="9">
        <f>SUM(E107:E112)</f>
        <v>18.14</v>
      </c>
      <c r="F113" s="9">
        <f t="shared" ref="F113:P113" si="6">SUM(F107:F112)</f>
        <v>29.410000000000004</v>
      </c>
      <c r="G113" s="9">
        <f t="shared" si="6"/>
        <v>93.16</v>
      </c>
      <c r="H113" s="9">
        <f t="shared" si="6"/>
        <v>718.02</v>
      </c>
      <c r="I113" s="9">
        <f t="shared" si="6"/>
        <v>0.26900000000000002</v>
      </c>
      <c r="J113" s="9">
        <f t="shared" si="6"/>
        <v>1.35</v>
      </c>
      <c r="K113" s="9">
        <f t="shared" si="6"/>
        <v>164.1</v>
      </c>
      <c r="L113" s="9">
        <f t="shared" si="6"/>
        <v>0.7</v>
      </c>
      <c r="M113" s="9">
        <f t="shared" si="6"/>
        <v>347.80000000000007</v>
      </c>
      <c r="N113" s="9">
        <f t="shared" si="6"/>
        <v>384.5</v>
      </c>
      <c r="O113" s="9">
        <f t="shared" si="6"/>
        <v>81.199999999999989</v>
      </c>
      <c r="P113" s="9">
        <f t="shared" si="6"/>
        <v>5.1499999999999995</v>
      </c>
    </row>
    <row r="114" spans="1:16">
      <c r="A114" s="28"/>
      <c r="B114" s="28"/>
      <c r="C114" s="28"/>
      <c r="D114" s="28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1:16">
      <c r="A115" s="12" t="s">
        <v>0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55"/>
      <c r="L115" s="55"/>
      <c r="M115" s="55"/>
      <c r="N115" s="55"/>
      <c r="O115" s="55"/>
      <c r="P115" s="55"/>
    </row>
    <row r="116" spans="1:16">
      <c r="A116" s="56" t="s">
        <v>50</v>
      </c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  <row r="117" spans="1:16" ht="15" customHeight="1">
      <c r="A117" s="14"/>
      <c r="B117" s="13"/>
      <c r="C117" s="13"/>
      <c r="D117" s="13"/>
      <c r="E117" s="15" t="s">
        <v>2</v>
      </c>
      <c r="F117" s="57">
        <v>8</v>
      </c>
      <c r="G117" s="58"/>
      <c r="H117" s="58"/>
      <c r="I117" s="59" t="s">
        <v>3</v>
      </c>
      <c r="J117" s="59"/>
      <c r="K117" s="45" t="s">
        <v>63</v>
      </c>
      <c r="L117" s="45"/>
      <c r="M117" s="45"/>
      <c r="N117" s="45"/>
      <c r="O117" s="45"/>
      <c r="P117" s="45"/>
    </row>
    <row r="118" spans="1:16">
      <c r="A118" s="13"/>
      <c r="B118" s="13"/>
      <c r="C118" s="13"/>
      <c r="D118" s="59" t="s">
        <v>4</v>
      </c>
      <c r="E118" s="59"/>
      <c r="F118" s="16" t="s">
        <v>46</v>
      </c>
      <c r="G118" s="13"/>
      <c r="H118" s="13"/>
      <c r="I118" s="59" t="s">
        <v>6</v>
      </c>
      <c r="J118" s="59"/>
      <c r="K118" s="60" t="s">
        <v>59</v>
      </c>
      <c r="L118" s="60"/>
      <c r="M118" s="60"/>
      <c r="N118" s="60"/>
      <c r="O118" s="60"/>
      <c r="P118" s="60"/>
    </row>
    <row r="119" spans="1:16">
      <c r="A119" s="64" t="s">
        <v>7</v>
      </c>
      <c r="B119" s="64" t="s">
        <v>8</v>
      </c>
      <c r="C119" s="64"/>
      <c r="D119" s="64" t="s">
        <v>9</v>
      </c>
      <c r="E119" s="68" t="s">
        <v>10</v>
      </c>
      <c r="F119" s="68"/>
      <c r="G119" s="68"/>
      <c r="H119" s="64" t="s">
        <v>11</v>
      </c>
      <c r="I119" s="68" t="s">
        <v>12</v>
      </c>
      <c r="J119" s="68"/>
      <c r="K119" s="68"/>
      <c r="L119" s="68"/>
      <c r="M119" s="68" t="s">
        <v>13</v>
      </c>
      <c r="N119" s="68"/>
      <c r="O119" s="68"/>
      <c r="P119" s="68"/>
    </row>
    <row r="120" spans="1:16">
      <c r="A120" s="65"/>
      <c r="B120" s="66"/>
      <c r="C120" s="67"/>
      <c r="D120" s="65"/>
      <c r="E120" s="17" t="s">
        <v>14</v>
      </c>
      <c r="F120" s="17" t="s">
        <v>15</v>
      </c>
      <c r="G120" s="17" t="s">
        <v>16</v>
      </c>
      <c r="H120" s="65"/>
      <c r="I120" s="17" t="s">
        <v>17</v>
      </c>
      <c r="J120" s="17" t="s">
        <v>18</v>
      </c>
      <c r="K120" s="17" t="s">
        <v>19</v>
      </c>
      <c r="L120" s="17" t="s">
        <v>20</v>
      </c>
      <c r="M120" s="17" t="s">
        <v>21</v>
      </c>
      <c r="N120" s="17" t="s">
        <v>22</v>
      </c>
      <c r="O120" s="17" t="s">
        <v>23</v>
      </c>
      <c r="P120" s="17" t="s">
        <v>24</v>
      </c>
    </row>
    <row r="121" spans="1:16">
      <c r="A121" s="18">
        <v>1</v>
      </c>
      <c r="B121" s="72">
        <v>2</v>
      </c>
      <c r="C121" s="72"/>
      <c r="D121" s="18">
        <v>3</v>
      </c>
      <c r="E121" s="18">
        <v>4</v>
      </c>
      <c r="F121" s="18">
        <v>5</v>
      </c>
      <c r="G121" s="18">
        <v>6</v>
      </c>
      <c r="H121" s="18">
        <v>7</v>
      </c>
      <c r="I121" s="18">
        <v>8</v>
      </c>
      <c r="J121" s="18">
        <v>9</v>
      </c>
      <c r="K121" s="18">
        <v>10</v>
      </c>
      <c r="L121" s="18">
        <v>11</v>
      </c>
      <c r="M121" s="18">
        <v>12</v>
      </c>
      <c r="N121" s="18">
        <v>13</v>
      </c>
      <c r="O121" s="18">
        <v>14</v>
      </c>
      <c r="P121" s="18">
        <v>15</v>
      </c>
    </row>
    <row r="122" spans="1:16">
      <c r="A122" s="73" t="s">
        <v>33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</row>
    <row r="123" spans="1:16" ht="15" customHeight="1">
      <c r="A123" s="8">
        <v>42</v>
      </c>
      <c r="B123" s="47" t="s">
        <v>77</v>
      </c>
      <c r="C123" s="47"/>
      <c r="D123" s="8">
        <v>100</v>
      </c>
      <c r="E123" s="10">
        <v>1.4</v>
      </c>
      <c r="F123" s="10">
        <v>2.6</v>
      </c>
      <c r="G123" s="10">
        <v>8.1999999999999993</v>
      </c>
      <c r="H123" s="10">
        <v>66</v>
      </c>
      <c r="I123" s="10">
        <v>0.05</v>
      </c>
      <c r="J123" s="10">
        <v>13.28</v>
      </c>
      <c r="K123" s="9">
        <v>0</v>
      </c>
      <c r="L123" s="9">
        <v>0</v>
      </c>
      <c r="M123" s="10">
        <v>28.03</v>
      </c>
      <c r="N123" s="10">
        <v>0</v>
      </c>
      <c r="O123" s="10">
        <v>19.489999999999998</v>
      </c>
      <c r="P123" s="10">
        <v>0.84</v>
      </c>
    </row>
    <row r="124" spans="1:16" ht="13.5" customHeight="1">
      <c r="A124" s="8">
        <v>123</v>
      </c>
      <c r="B124" s="47" t="s">
        <v>70</v>
      </c>
      <c r="C124" s="47"/>
      <c r="D124" s="8">
        <v>200</v>
      </c>
      <c r="E124" s="9">
        <v>10.85</v>
      </c>
      <c r="F124" s="9">
        <v>22.69</v>
      </c>
      <c r="G124" s="9">
        <v>54.05</v>
      </c>
      <c r="H124" s="9">
        <v>462.03</v>
      </c>
      <c r="I124" s="9">
        <v>0.05</v>
      </c>
      <c r="J124" s="9">
        <v>2.12</v>
      </c>
      <c r="K124" s="9">
        <v>260</v>
      </c>
      <c r="L124" s="9">
        <v>5.8</v>
      </c>
      <c r="M124" s="9">
        <v>17.03</v>
      </c>
      <c r="N124" s="9">
        <v>14.95</v>
      </c>
      <c r="O124" s="9">
        <v>16.54</v>
      </c>
      <c r="P124" s="9">
        <v>0.97</v>
      </c>
    </row>
    <row r="125" spans="1:16" ht="24" customHeight="1">
      <c r="A125" s="8">
        <v>287</v>
      </c>
      <c r="B125" s="47" t="s">
        <v>31</v>
      </c>
      <c r="C125" s="47"/>
      <c r="D125" s="8">
        <v>200</v>
      </c>
      <c r="E125" s="9">
        <v>0</v>
      </c>
      <c r="F125" s="9">
        <v>0</v>
      </c>
      <c r="G125" s="10">
        <v>15.8</v>
      </c>
      <c r="H125" s="10">
        <v>60</v>
      </c>
      <c r="I125" s="10">
        <v>0.23</v>
      </c>
      <c r="J125" s="10">
        <v>28</v>
      </c>
      <c r="K125" s="9">
        <v>34</v>
      </c>
      <c r="L125" s="9">
        <v>0.66</v>
      </c>
      <c r="M125" s="10">
        <v>250</v>
      </c>
      <c r="N125" s="9">
        <v>0</v>
      </c>
      <c r="O125" s="10">
        <v>14</v>
      </c>
      <c r="P125" s="9">
        <v>0</v>
      </c>
    </row>
    <row r="126" spans="1:16">
      <c r="A126" s="10">
        <v>1</v>
      </c>
      <c r="B126" s="47" t="s">
        <v>28</v>
      </c>
      <c r="C126" s="47"/>
      <c r="D126" s="8">
        <v>30</v>
      </c>
      <c r="E126" s="9">
        <v>2.4300000000000002</v>
      </c>
      <c r="F126" s="9">
        <v>0.3</v>
      </c>
      <c r="G126" s="9">
        <v>14.64</v>
      </c>
      <c r="H126" s="9">
        <v>72.599999999999994</v>
      </c>
      <c r="I126" s="9">
        <v>8.9999999999999993E-3</v>
      </c>
      <c r="J126" s="9">
        <v>0</v>
      </c>
      <c r="K126" s="10">
        <v>0</v>
      </c>
      <c r="L126" s="10">
        <v>0.05</v>
      </c>
      <c r="M126" s="10">
        <v>0.9</v>
      </c>
      <c r="N126" s="10">
        <v>26.1</v>
      </c>
      <c r="O126" s="9">
        <v>0.63</v>
      </c>
      <c r="P126" s="9">
        <v>0.05</v>
      </c>
    </row>
    <row r="127" spans="1:16" ht="15" customHeight="1">
      <c r="A127" s="10">
        <v>2</v>
      </c>
      <c r="B127" s="47" t="s">
        <v>62</v>
      </c>
      <c r="C127" s="47"/>
      <c r="D127" s="8">
        <v>20</v>
      </c>
      <c r="E127" s="10">
        <v>1.7</v>
      </c>
      <c r="F127" s="10">
        <v>0.66</v>
      </c>
      <c r="G127" s="10">
        <v>9.66</v>
      </c>
      <c r="H127" s="10">
        <v>51.8</v>
      </c>
      <c r="I127" s="10">
        <v>0.06</v>
      </c>
      <c r="J127" s="9">
        <v>0</v>
      </c>
      <c r="K127" s="9">
        <v>0</v>
      </c>
      <c r="L127" s="10">
        <v>0.11</v>
      </c>
      <c r="M127" s="10">
        <v>10.5</v>
      </c>
      <c r="N127" s="10">
        <v>47.4</v>
      </c>
      <c r="O127" s="10">
        <v>14.1</v>
      </c>
      <c r="P127" s="10">
        <v>1.1599999999999999</v>
      </c>
    </row>
    <row r="128" spans="1:16">
      <c r="A128" s="69" t="s">
        <v>39</v>
      </c>
      <c r="B128" s="70"/>
      <c r="C128" s="71"/>
      <c r="D128" s="8">
        <f>D123+D124+D125+D126+D127</f>
        <v>550</v>
      </c>
      <c r="E128" s="9">
        <f>E123+E124+E125+E126+E127</f>
        <v>16.38</v>
      </c>
      <c r="F128" s="9">
        <f t="shared" ref="F128:P128" si="7">F123+F124+F125+F126+F127</f>
        <v>26.250000000000004</v>
      </c>
      <c r="G128" s="9">
        <f t="shared" si="7"/>
        <v>102.35</v>
      </c>
      <c r="H128" s="9">
        <f t="shared" si="7"/>
        <v>712.43</v>
      </c>
      <c r="I128" s="9">
        <f t="shared" si="7"/>
        <v>0.39900000000000002</v>
      </c>
      <c r="J128" s="9">
        <f t="shared" si="7"/>
        <v>43.4</v>
      </c>
      <c r="K128" s="9">
        <f t="shared" si="7"/>
        <v>294</v>
      </c>
      <c r="L128" s="9">
        <f t="shared" si="7"/>
        <v>6.62</v>
      </c>
      <c r="M128" s="9">
        <f t="shared" si="7"/>
        <v>306.45999999999998</v>
      </c>
      <c r="N128" s="9">
        <f t="shared" si="7"/>
        <v>88.449999999999989</v>
      </c>
      <c r="O128" s="9">
        <f t="shared" si="7"/>
        <v>64.760000000000005</v>
      </c>
      <c r="P128" s="9">
        <f t="shared" si="7"/>
        <v>3.02</v>
      </c>
    </row>
    <row r="129" spans="1:16">
      <c r="A129" s="28"/>
      <c r="B129" s="28"/>
      <c r="C129" s="28"/>
      <c r="D129" s="28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</row>
    <row r="130" spans="1:16">
      <c r="A130" s="12" t="s">
        <v>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55"/>
      <c r="L130" s="55"/>
      <c r="M130" s="55"/>
      <c r="N130" s="55"/>
      <c r="O130" s="55"/>
      <c r="P130" s="55"/>
    </row>
    <row r="131" spans="1:16">
      <c r="A131" s="56" t="s">
        <v>51</v>
      </c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  <row r="132" spans="1:16" ht="15" customHeight="1">
      <c r="A132" s="14"/>
      <c r="B132" s="13"/>
      <c r="C132" s="13"/>
      <c r="D132" s="13"/>
      <c r="E132" s="15" t="s">
        <v>2</v>
      </c>
      <c r="F132" s="57">
        <v>9</v>
      </c>
      <c r="G132" s="58"/>
      <c r="H132" s="58"/>
      <c r="I132" s="59" t="s">
        <v>3</v>
      </c>
      <c r="J132" s="59"/>
      <c r="K132" s="45" t="s">
        <v>63</v>
      </c>
      <c r="L132" s="45"/>
      <c r="M132" s="45"/>
      <c r="N132" s="45"/>
      <c r="O132" s="45"/>
      <c r="P132" s="45"/>
    </row>
    <row r="133" spans="1:16">
      <c r="A133" s="13"/>
      <c r="B133" s="13"/>
      <c r="C133" s="13"/>
      <c r="D133" s="59" t="s">
        <v>4</v>
      </c>
      <c r="E133" s="59"/>
      <c r="F133" s="16" t="s">
        <v>46</v>
      </c>
      <c r="G133" s="13"/>
      <c r="H133" s="13"/>
      <c r="I133" s="59" t="s">
        <v>6</v>
      </c>
      <c r="J133" s="59"/>
      <c r="K133" s="60" t="s">
        <v>59</v>
      </c>
      <c r="L133" s="60"/>
      <c r="M133" s="60"/>
      <c r="N133" s="60"/>
      <c r="O133" s="60"/>
      <c r="P133" s="60"/>
    </row>
    <row r="134" spans="1:16">
      <c r="A134" s="64" t="s">
        <v>7</v>
      </c>
      <c r="B134" s="64" t="s">
        <v>8</v>
      </c>
      <c r="C134" s="64"/>
      <c r="D134" s="64" t="s">
        <v>9</v>
      </c>
      <c r="E134" s="68" t="s">
        <v>10</v>
      </c>
      <c r="F134" s="68"/>
      <c r="G134" s="68"/>
      <c r="H134" s="64" t="s">
        <v>11</v>
      </c>
      <c r="I134" s="68" t="s">
        <v>12</v>
      </c>
      <c r="J134" s="68"/>
      <c r="K134" s="68"/>
      <c r="L134" s="68"/>
      <c r="M134" s="68" t="s">
        <v>13</v>
      </c>
      <c r="N134" s="68"/>
      <c r="O134" s="68"/>
      <c r="P134" s="68"/>
    </row>
    <row r="135" spans="1:16">
      <c r="A135" s="65"/>
      <c r="B135" s="66"/>
      <c r="C135" s="67"/>
      <c r="D135" s="65"/>
      <c r="E135" s="17" t="s">
        <v>14</v>
      </c>
      <c r="F135" s="17" t="s">
        <v>15</v>
      </c>
      <c r="G135" s="17" t="s">
        <v>16</v>
      </c>
      <c r="H135" s="65"/>
      <c r="I135" s="17" t="s">
        <v>17</v>
      </c>
      <c r="J135" s="17" t="s">
        <v>18</v>
      </c>
      <c r="K135" s="17" t="s">
        <v>19</v>
      </c>
      <c r="L135" s="17" t="s">
        <v>20</v>
      </c>
      <c r="M135" s="17" t="s">
        <v>21</v>
      </c>
      <c r="N135" s="17" t="s">
        <v>22</v>
      </c>
      <c r="O135" s="17" t="s">
        <v>23</v>
      </c>
      <c r="P135" s="17" t="s">
        <v>24</v>
      </c>
    </row>
    <row r="136" spans="1:16">
      <c r="A136" s="18">
        <v>1</v>
      </c>
      <c r="B136" s="72">
        <v>2</v>
      </c>
      <c r="C136" s="72"/>
      <c r="D136" s="18">
        <v>3</v>
      </c>
      <c r="E136" s="18">
        <v>4</v>
      </c>
      <c r="F136" s="18">
        <v>5</v>
      </c>
      <c r="G136" s="18">
        <v>6</v>
      </c>
      <c r="H136" s="18">
        <v>7</v>
      </c>
      <c r="I136" s="18">
        <v>8</v>
      </c>
      <c r="J136" s="18">
        <v>9</v>
      </c>
      <c r="K136" s="18">
        <v>10</v>
      </c>
      <c r="L136" s="18">
        <v>11</v>
      </c>
      <c r="M136" s="18">
        <v>12</v>
      </c>
      <c r="N136" s="18">
        <v>13</v>
      </c>
      <c r="O136" s="18">
        <v>14</v>
      </c>
      <c r="P136" s="18">
        <v>15</v>
      </c>
    </row>
    <row r="137" spans="1:16">
      <c r="A137" s="73" t="s">
        <v>33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1:16" ht="26.25" customHeight="1">
      <c r="A138" s="8">
        <v>195</v>
      </c>
      <c r="B138" s="47" t="s">
        <v>71</v>
      </c>
      <c r="C138" s="47"/>
      <c r="D138" s="8">
        <v>260</v>
      </c>
      <c r="E138" s="10">
        <v>10.199999999999999</v>
      </c>
      <c r="F138" s="10">
        <v>10.3</v>
      </c>
      <c r="G138" s="10">
        <v>52.1</v>
      </c>
      <c r="H138" s="10">
        <v>349</v>
      </c>
      <c r="I138" s="10">
        <v>0.2</v>
      </c>
      <c r="J138" s="10">
        <v>0.62</v>
      </c>
      <c r="K138" s="10">
        <v>0</v>
      </c>
      <c r="L138" s="10">
        <v>0</v>
      </c>
      <c r="M138" s="10">
        <v>167.18</v>
      </c>
      <c r="N138" s="10">
        <v>0</v>
      </c>
      <c r="O138" s="10">
        <v>51.71</v>
      </c>
      <c r="P138" s="10">
        <v>3.02</v>
      </c>
    </row>
    <row r="139" spans="1:16" ht="15" customHeight="1">
      <c r="A139" s="10">
        <v>266</v>
      </c>
      <c r="B139" s="47" t="s">
        <v>41</v>
      </c>
      <c r="C139" s="47"/>
      <c r="D139" s="8">
        <v>200</v>
      </c>
      <c r="E139" s="9">
        <v>9.1999999999999993</v>
      </c>
      <c r="F139" s="9">
        <v>7.1</v>
      </c>
      <c r="G139" s="9">
        <v>11.03</v>
      </c>
      <c r="H139" s="9">
        <v>148.46</v>
      </c>
      <c r="I139" s="9">
        <v>0.09</v>
      </c>
      <c r="J139" s="9">
        <v>2.6</v>
      </c>
      <c r="K139" s="9">
        <v>44.42</v>
      </c>
      <c r="L139" s="9">
        <v>0.24</v>
      </c>
      <c r="M139" s="9">
        <v>257.92</v>
      </c>
      <c r="N139" s="9">
        <v>271.7</v>
      </c>
      <c r="O139" s="9">
        <v>87.5</v>
      </c>
      <c r="P139" s="9">
        <v>3.28</v>
      </c>
    </row>
    <row r="140" spans="1:16" ht="15" customHeight="1">
      <c r="A140" s="10">
        <v>9</v>
      </c>
      <c r="B140" s="47" t="s">
        <v>60</v>
      </c>
      <c r="C140" s="47"/>
      <c r="D140" s="8">
        <v>15</v>
      </c>
      <c r="E140" s="35">
        <v>3.48</v>
      </c>
      <c r="F140" s="35">
        <v>4.43</v>
      </c>
      <c r="G140" s="19">
        <v>0</v>
      </c>
      <c r="H140" s="35">
        <v>54.6</v>
      </c>
      <c r="I140" s="9">
        <v>0</v>
      </c>
      <c r="J140" s="35">
        <v>0.11</v>
      </c>
      <c r="K140" s="35">
        <v>43.2</v>
      </c>
      <c r="L140" s="35">
        <v>0.08</v>
      </c>
      <c r="M140" s="35">
        <v>132</v>
      </c>
      <c r="N140" s="35">
        <v>75</v>
      </c>
      <c r="O140" s="35">
        <v>5.25</v>
      </c>
      <c r="P140" s="35">
        <v>0.15</v>
      </c>
    </row>
    <row r="141" spans="1:16">
      <c r="A141" s="10">
        <v>1</v>
      </c>
      <c r="B141" s="47" t="s">
        <v>28</v>
      </c>
      <c r="C141" s="47"/>
      <c r="D141" s="8">
        <v>30</v>
      </c>
      <c r="E141" s="9">
        <v>2.4300000000000002</v>
      </c>
      <c r="F141" s="9">
        <v>0.3</v>
      </c>
      <c r="G141" s="9">
        <v>14.64</v>
      </c>
      <c r="H141" s="9">
        <v>72.599999999999994</v>
      </c>
      <c r="I141" s="9">
        <v>8.9999999999999993E-3</v>
      </c>
      <c r="J141" s="9">
        <v>0</v>
      </c>
      <c r="K141" s="10">
        <v>0</v>
      </c>
      <c r="L141" s="10">
        <v>0.05</v>
      </c>
      <c r="M141" s="10">
        <v>0.9</v>
      </c>
      <c r="N141" s="10">
        <v>26.1</v>
      </c>
      <c r="O141" s="9">
        <v>0.63</v>
      </c>
      <c r="P141" s="9">
        <v>0.05</v>
      </c>
    </row>
    <row r="142" spans="1:16" ht="15" customHeight="1">
      <c r="A142" s="10">
        <v>2</v>
      </c>
      <c r="B142" s="47" t="s">
        <v>62</v>
      </c>
      <c r="C142" s="47"/>
      <c r="D142" s="8">
        <v>20</v>
      </c>
      <c r="E142" s="10">
        <v>1.7</v>
      </c>
      <c r="F142" s="10">
        <v>0.66</v>
      </c>
      <c r="G142" s="10">
        <v>9.66</v>
      </c>
      <c r="H142" s="10">
        <v>51.8</v>
      </c>
      <c r="I142" s="10">
        <v>0.06</v>
      </c>
      <c r="J142" s="9">
        <v>0</v>
      </c>
      <c r="K142" s="9">
        <v>0</v>
      </c>
      <c r="L142" s="10">
        <v>0.11</v>
      </c>
      <c r="M142" s="10">
        <v>10.5</v>
      </c>
      <c r="N142" s="10">
        <v>47.4</v>
      </c>
      <c r="O142" s="10">
        <v>14.1</v>
      </c>
      <c r="P142" s="10">
        <v>1.1599999999999999</v>
      </c>
    </row>
    <row r="143" spans="1:16">
      <c r="A143" s="8">
        <v>588</v>
      </c>
      <c r="B143" s="47" t="s">
        <v>36</v>
      </c>
      <c r="C143" s="47"/>
      <c r="D143" s="8">
        <v>100</v>
      </c>
      <c r="E143" s="9">
        <v>0.4</v>
      </c>
      <c r="F143" s="9">
        <v>0.4</v>
      </c>
      <c r="G143" s="9">
        <v>9.8000000000000007</v>
      </c>
      <c r="H143" s="9">
        <v>47</v>
      </c>
      <c r="I143" s="9">
        <v>0.03</v>
      </c>
      <c r="J143" s="9">
        <v>10</v>
      </c>
      <c r="K143" s="9">
        <v>5</v>
      </c>
      <c r="L143" s="9">
        <v>0.2</v>
      </c>
      <c r="M143" s="9">
        <v>16</v>
      </c>
      <c r="N143" s="9">
        <v>11</v>
      </c>
      <c r="O143" s="9">
        <v>9</v>
      </c>
      <c r="P143" s="9">
        <v>2.2000000000000002</v>
      </c>
    </row>
    <row r="144" spans="1:16">
      <c r="A144" s="69" t="s">
        <v>30</v>
      </c>
      <c r="B144" s="70"/>
      <c r="C144" s="71"/>
      <c r="D144" s="8">
        <f>D138+D139+D141+D142+D143</f>
        <v>610</v>
      </c>
      <c r="E144" s="9">
        <f>E138+E139+E141+E142+E143</f>
        <v>23.929999999999996</v>
      </c>
      <c r="F144" s="9">
        <f t="shared" ref="F144:P144" si="8">F138+F139+F141+F142+F143</f>
        <v>18.759999999999998</v>
      </c>
      <c r="G144" s="9">
        <f t="shared" si="8"/>
        <v>97.23</v>
      </c>
      <c r="H144" s="9">
        <f t="shared" si="8"/>
        <v>668.86</v>
      </c>
      <c r="I144" s="9">
        <f t="shared" si="8"/>
        <v>0.38900000000000001</v>
      </c>
      <c r="J144" s="9">
        <f t="shared" si="8"/>
        <v>13.22</v>
      </c>
      <c r="K144" s="9">
        <f t="shared" si="8"/>
        <v>49.42</v>
      </c>
      <c r="L144" s="9">
        <f t="shared" si="8"/>
        <v>0.6</v>
      </c>
      <c r="M144" s="9">
        <f t="shared" si="8"/>
        <v>452.5</v>
      </c>
      <c r="N144" s="9">
        <f t="shared" si="8"/>
        <v>356.2</v>
      </c>
      <c r="O144" s="9">
        <f t="shared" si="8"/>
        <v>162.94</v>
      </c>
      <c r="P144" s="9">
        <f t="shared" si="8"/>
        <v>9.7100000000000009</v>
      </c>
    </row>
    <row r="145" spans="1:16">
      <c r="A145" s="32"/>
      <c r="B145" s="32"/>
      <c r="C145" s="32"/>
      <c r="D145" s="33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</row>
    <row r="146" spans="1:16">
      <c r="A146" s="12" t="s">
        <v>0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55"/>
      <c r="L146" s="55"/>
      <c r="M146" s="55"/>
      <c r="N146" s="55"/>
      <c r="O146" s="55"/>
      <c r="P146" s="55"/>
    </row>
    <row r="147" spans="1:16">
      <c r="A147" s="56" t="s">
        <v>52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  <row r="148" spans="1:16" ht="15" customHeight="1">
      <c r="A148" s="14"/>
      <c r="B148" s="13"/>
      <c r="C148" s="13"/>
      <c r="D148" s="13"/>
      <c r="E148" s="15" t="s">
        <v>2</v>
      </c>
      <c r="F148" s="57">
        <v>10</v>
      </c>
      <c r="G148" s="58"/>
      <c r="H148" s="58"/>
      <c r="I148" s="59" t="s">
        <v>3</v>
      </c>
      <c r="J148" s="59"/>
      <c r="K148" s="45" t="s">
        <v>63</v>
      </c>
      <c r="L148" s="45"/>
      <c r="M148" s="45"/>
      <c r="N148" s="45"/>
      <c r="O148" s="45"/>
      <c r="P148" s="45"/>
    </row>
    <row r="149" spans="1:16">
      <c r="A149" s="13"/>
      <c r="B149" s="13"/>
      <c r="C149" s="13"/>
      <c r="D149" s="59" t="s">
        <v>4</v>
      </c>
      <c r="E149" s="59"/>
      <c r="F149" s="16" t="s">
        <v>46</v>
      </c>
      <c r="G149" s="13"/>
      <c r="H149" s="13"/>
      <c r="I149" s="59" t="s">
        <v>6</v>
      </c>
      <c r="J149" s="59"/>
      <c r="K149" s="60" t="s">
        <v>59</v>
      </c>
      <c r="L149" s="60"/>
      <c r="M149" s="60"/>
      <c r="N149" s="60"/>
      <c r="O149" s="60"/>
      <c r="P149" s="60"/>
    </row>
    <row r="150" spans="1:16">
      <c r="A150" s="64" t="s">
        <v>7</v>
      </c>
      <c r="B150" s="64" t="s">
        <v>8</v>
      </c>
      <c r="C150" s="64"/>
      <c r="D150" s="64" t="s">
        <v>9</v>
      </c>
      <c r="E150" s="68" t="s">
        <v>10</v>
      </c>
      <c r="F150" s="68"/>
      <c r="G150" s="68"/>
      <c r="H150" s="64" t="s">
        <v>11</v>
      </c>
      <c r="I150" s="68" t="s">
        <v>12</v>
      </c>
      <c r="J150" s="68"/>
      <c r="K150" s="68"/>
      <c r="L150" s="68"/>
      <c r="M150" s="68" t="s">
        <v>13</v>
      </c>
      <c r="N150" s="68"/>
      <c r="O150" s="68"/>
      <c r="P150" s="68"/>
    </row>
    <row r="151" spans="1:16">
      <c r="A151" s="65"/>
      <c r="B151" s="66"/>
      <c r="C151" s="67"/>
      <c r="D151" s="65"/>
      <c r="E151" s="17" t="s">
        <v>14</v>
      </c>
      <c r="F151" s="17" t="s">
        <v>15</v>
      </c>
      <c r="G151" s="17" t="s">
        <v>16</v>
      </c>
      <c r="H151" s="65"/>
      <c r="I151" s="17" t="s">
        <v>17</v>
      </c>
      <c r="J151" s="17" t="s">
        <v>18</v>
      </c>
      <c r="K151" s="17" t="s">
        <v>19</v>
      </c>
      <c r="L151" s="17" t="s">
        <v>20</v>
      </c>
      <c r="M151" s="17" t="s">
        <v>21</v>
      </c>
      <c r="N151" s="17" t="s">
        <v>22</v>
      </c>
      <c r="O151" s="17" t="s">
        <v>23</v>
      </c>
      <c r="P151" s="17" t="s">
        <v>24</v>
      </c>
    </row>
    <row r="152" spans="1:16">
      <c r="A152" s="18">
        <v>1</v>
      </c>
      <c r="B152" s="72">
        <v>2</v>
      </c>
      <c r="C152" s="72"/>
      <c r="D152" s="18">
        <v>3</v>
      </c>
      <c r="E152" s="18">
        <v>4</v>
      </c>
      <c r="F152" s="18">
        <v>5</v>
      </c>
      <c r="G152" s="18">
        <v>6</v>
      </c>
      <c r="H152" s="18">
        <v>7</v>
      </c>
      <c r="I152" s="18">
        <v>8</v>
      </c>
      <c r="J152" s="18">
        <v>9</v>
      </c>
      <c r="K152" s="18">
        <v>10</v>
      </c>
      <c r="L152" s="18">
        <v>11</v>
      </c>
      <c r="M152" s="18">
        <v>12</v>
      </c>
      <c r="N152" s="18">
        <v>13</v>
      </c>
      <c r="O152" s="18">
        <v>14</v>
      </c>
      <c r="P152" s="18">
        <v>15</v>
      </c>
    </row>
    <row r="153" spans="1:16">
      <c r="A153" s="73" t="s">
        <v>33</v>
      </c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</row>
    <row r="154" spans="1:16" ht="15" customHeight="1">
      <c r="A154" s="8">
        <v>133</v>
      </c>
      <c r="B154" s="74" t="s">
        <v>44</v>
      </c>
      <c r="C154" s="75"/>
      <c r="D154" s="8">
        <v>200</v>
      </c>
      <c r="E154" s="10">
        <v>5.05</v>
      </c>
      <c r="F154" s="10">
        <v>6.49</v>
      </c>
      <c r="G154" s="10">
        <v>22.85</v>
      </c>
      <c r="H154" s="10">
        <v>166.93</v>
      </c>
      <c r="I154" s="9">
        <v>0.01</v>
      </c>
      <c r="J154" s="10">
        <v>0.09</v>
      </c>
      <c r="K154" s="10">
        <v>35.909999999999997</v>
      </c>
      <c r="L154" s="10">
        <v>7.0000000000000007E-2</v>
      </c>
      <c r="M154" s="10">
        <v>37.03</v>
      </c>
      <c r="N154" s="10">
        <v>28.57</v>
      </c>
      <c r="O154" s="10">
        <v>4.17</v>
      </c>
      <c r="P154" s="10">
        <v>0.05</v>
      </c>
    </row>
    <row r="155" spans="1:16" ht="27.75" customHeight="1">
      <c r="A155" s="10">
        <v>91</v>
      </c>
      <c r="B155" s="47" t="s">
        <v>72</v>
      </c>
      <c r="C155" s="47"/>
      <c r="D155" s="8">
        <v>120</v>
      </c>
      <c r="E155" s="10">
        <v>14.6</v>
      </c>
      <c r="F155" s="10">
        <v>11.68</v>
      </c>
      <c r="G155" s="10">
        <v>9.1</v>
      </c>
      <c r="H155" s="10">
        <v>177</v>
      </c>
      <c r="I155" s="10">
        <v>0.01</v>
      </c>
      <c r="J155" s="10">
        <v>0.06</v>
      </c>
      <c r="K155" s="10">
        <v>0</v>
      </c>
      <c r="L155" s="10">
        <v>0</v>
      </c>
      <c r="M155" s="10">
        <v>43.9</v>
      </c>
      <c r="N155" s="10">
        <v>0</v>
      </c>
      <c r="O155" s="10">
        <v>4.8899999999999997</v>
      </c>
      <c r="P155" s="10">
        <v>0.19</v>
      </c>
    </row>
    <row r="156" spans="1:16" ht="25.5" customHeight="1">
      <c r="A156" s="8">
        <v>707</v>
      </c>
      <c r="B156" s="47" t="s">
        <v>78</v>
      </c>
      <c r="C156" s="47"/>
      <c r="D156" s="8">
        <v>200</v>
      </c>
      <c r="E156" s="9">
        <v>0.78</v>
      </c>
      <c r="F156" s="9">
        <v>0.06</v>
      </c>
      <c r="G156" s="9">
        <v>30.1</v>
      </c>
      <c r="H156" s="9">
        <v>125.2</v>
      </c>
      <c r="I156" s="9">
        <v>0.02</v>
      </c>
      <c r="J156" s="9">
        <v>0.8</v>
      </c>
      <c r="K156" s="9">
        <v>0</v>
      </c>
      <c r="L156" s="9">
        <v>1.1000000000000001</v>
      </c>
      <c r="M156" s="9">
        <v>32.6</v>
      </c>
      <c r="N156" s="9">
        <v>29.2</v>
      </c>
      <c r="O156" s="9">
        <v>21</v>
      </c>
      <c r="P156" s="9">
        <v>0.7</v>
      </c>
    </row>
    <row r="157" spans="1:16">
      <c r="A157" s="10">
        <v>1</v>
      </c>
      <c r="B157" s="47" t="s">
        <v>28</v>
      </c>
      <c r="C157" s="47"/>
      <c r="D157" s="8">
        <v>30</v>
      </c>
      <c r="E157" s="9">
        <v>2.4300000000000002</v>
      </c>
      <c r="F157" s="9">
        <v>0.3</v>
      </c>
      <c r="G157" s="9">
        <v>14.64</v>
      </c>
      <c r="H157" s="9">
        <v>72.599999999999994</v>
      </c>
      <c r="I157" s="9">
        <v>8.9999999999999993E-3</v>
      </c>
      <c r="J157" s="9">
        <v>0</v>
      </c>
      <c r="K157" s="10">
        <v>0</v>
      </c>
      <c r="L157" s="10">
        <v>0.05</v>
      </c>
      <c r="M157" s="10">
        <v>0.9</v>
      </c>
      <c r="N157" s="10">
        <v>26.1</v>
      </c>
      <c r="O157" s="9">
        <v>0.63</v>
      </c>
      <c r="P157" s="9">
        <v>0.05</v>
      </c>
    </row>
    <row r="158" spans="1:16" ht="15" customHeight="1">
      <c r="A158" s="10">
        <v>2</v>
      </c>
      <c r="B158" s="47" t="s">
        <v>62</v>
      </c>
      <c r="C158" s="47"/>
      <c r="D158" s="8">
        <v>20</v>
      </c>
      <c r="E158" s="10">
        <v>1.7</v>
      </c>
      <c r="F158" s="10">
        <v>0.66</v>
      </c>
      <c r="G158" s="10">
        <v>9.66</v>
      </c>
      <c r="H158" s="10">
        <v>51.8</v>
      </c>
      <c r="I158" s="10">
        <v>0.06</v>
      </c>
      <c r="J158" s="9">
        <v>0</v>
      </c>
      <c r="K158" s="9">
        <v>0</v>
      </c>
      <c r="L158" s="10">
        <v>0.11</v>
      </c>
      <c r="M158" s="10">
        <v>10.5</v>
      </c>
      <c r="N158" s="10">
        <v>47.4</v>
      </c>
      <c r="O158" s="10">
        <v>14.1</v>
      </c>
      <c r="P158" s="10">
        <v>1.1599999999999999</v>
      </c>
    </row>
    <row r="159" spans="1:16">
      <c r="A159" s="69" t="s">
        <v>30</v>
      </c>
      <c r="B159" s="70"/>
      <c r="C159" s="71"/>
      <c r="D159" s="8">
        <f>D154+D155+D156+D157+D158</f>
        <v>570</v>
      </c>
      <c r="E159" s="10">
        <f t="shared" ref="E159:P159" si="9">E154+E155+E156+E157+E158</f>
        <v>24.56</v>
      </c>
      <c r="F159" s="10">
        <f t="shared" si="9"/>
        <v>19.190000000000001</v>
      </c>
      <c r="G159" s="10">
        <f t="shared" si="9"/>
        <v>86.35</v>
      </c>
      <c r="H159" s="10">
        <f t="shared" si="9"/>
        <v>593.53</v>
      </c>
      <c r="I159" s="10">
        <f t="shared" si="9"/>
        <v>0.109</v>
      </c>
      <c r="J159" s="10">
        <f t="shared" si="9"/>
        <v>0.95000000000000007</v>
      </c>
      <c r="K159" s="10">
        <f t="shared" si="9"/>
        <v>35.909999999999997</v>
      </c>
      <c r="L159" s="10">
        <f t="shared" si="9"/>
        <v>1.3300000000000003</v>
      </c>
      <c r="M159" s="10">
        <f t="shared" si="9"/>
        <v>124.93</v>
      </c>
      <c r="N159" s="10">
        <f t="shared" si="9"/>
        <v>131.27000000000001</v>
      </c>
      <c r="O159" s="10">
        <f t="shared" si="9"/>
        <v>44.79</v>
      </c>
      <c r="P159" s="10">
        <f t="shared" si="9"/>
        <v>2.15</v>
      </c>
    </row>
    <row r="160" spans="1:16">
      <c r="A160" s="82" t="s">
        <v>53</v>
      </c>
      <c r="B160" s="82"/>
      <c r="C160" s="82"/>
      <c r="D160" s="82"/>
      <c r="E160" s="20">
        <f t="shared" ref="E160:F160" si="10">E16+E31+E47+E64+E80+E97+E113+E128+E144+E159</f>
        <v>216.83999999999997</v>
      </c>
      <c r="F160" s="20">
        <f t="shared" si="10"/>
        <v>226.92999999999998</v>
      </c>
      <c r="G160" s="20">
        <f>G16+G31+G47+G64+G80+G97+G113+G128+G144+G159</f>
        <v>962.18999999999994</v>
      </c>
      <c r="H160" s="20">
        <f t="shared" ref="H160:P160" si="11">H16+H31+H47+H64+H80+H97+H113+H128+H144+H159</f>
        <v>6826.1999999999989</v>
      </c>
      <c r="I160" s="20">
        <f t="shared" si="11"/>
        <v>2.7729999999999997</v>
      </c>
      <c r="J160" s="20">
        <f t="shared" si="11"/>
        <v>114.61999999999999</v>
      </c>
      <c r="K160" s="20">
        <f t="shared" si="11"/>
        <v>1215.2650000000001</v>
      </c>
      <c r="L160" s="20">
        <f t="shared" si="11"/>
        <v>20.230000000000004</v>
      </c>
      <c r="M160" s="20">
        <f t="shared" si="11"/>
        <v>2565.0949999999998</v>
      </c>
      <c r="N160" s="20">
        <f t="shared" si="11"/>
        <v>2346.3909999999996</v>
      </c>
      <c r="O160" s="20">
        <f t="shared" si="11"/>
        <v>833.35799999999995</v>
      </c>
      <c r="P160" s="20">
        <f t="shared" si="11"/>
        <v>44.419999999999995</v>
      </c>
    </row>
    <row r="161" spans="1:18">
      <c r="A161" s="82" t="s">
        <v>53</v>
      </c>
      <c r="B161" s="82"/>
      <c r="C161" s="82"/>
      <c r="D161" s="82"/>
      <c r="E161" s="21">
        <v>21.6</v>
      </c>
      <c r="F161" s="21">
        <v>22.6</v>
      </c>
      <c r="G161" s="21">
        <v>96.2</v>
      </c>
      <c r="H161" s="21">
        <v>682.6</v>
      </c>
      <c r="I161" s="21">
        <v>0.27</v>
      </c>
      <c r="J161" s="21">
        <v>11.4</v>
      </c>
      <c r="K161" s="21">
        <v>121.5</v>
      </c>
      <c r="L161" s="21">
        <v>0.2</v>
      </c>
      <c r="M161" s="21">
        <v>256.5</v>
      </c>
      <c r="N161" s="22">
        <v>234.6</v>
      </c>
      <c r="O161" s="23">
        <v>83.3</v>
      </c>
      <c r="P161" s="21">
        <v>4.4000000000000004</v>
      </c>
    </row>
    <row r="162" spans="1:18">
      <c r="A162" s="26"/>
      <c r="B162" s="2"/>
      <c r="C162" s="2"/>
      <c r="D162" s="26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1:18">
      <c r="A163" s="2"/>
      <c r="B163" s="24" t="s">
        <v>54</v>
      </c>
      <c r="C163" s="2" t="s">
        <v>55</v>
      </c>
      <c r="D163" s="2"/>
      <c r="E163" s="2"/>
      <c r="F163" s="2"/>
      <c r="G163" s="2"/>
      <c r="H163" s="24" t="s">
        <v>56</v>
      </c>
      <c r="I163" s="2" t="s">
        <v>55</v>
      </c>
      <c r="J163" s="2"/>
      <c r="K163" s="2"/>
      <c r="L163" s="2"/>
      <c r="M163" s="2"/>
      <c r="N163" s="2"/>
      <c r="O163" s="2"/>
      <c r="P163" s="2"/>
    </row>
    <row r="164" spans="1:18">
      <c r="A164" s="2"/>
      <c r="B164" s="2"/>
      <c r="C164" s="2"/>
      <c r="D164" s="2"/>
      <c r="E164" s="2"/>
      <c r="F164" s="2"/>
      <c r="G164" s="3" t="s">
        <v>57</v>
      </c>
      <c r="H164" s="2"/>
      <c r="I164" s="2"/>
      <c r="J164" s="2"/>
      <c r="K164" s="2"/>
      <c r="L164" s="2"/>
      <c r="M164" s="2"/>
      <c r="N164" s="2"/>
      <c r="O164" s="2"/>
      <c r="P164" s="2"/>
    </row>
    <row r="165" spans="1:18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</row>
    <row r="166" spans="1:18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</row>
    <row r="167" spans="1:18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R167" t="s">
        <v>73</v>
      </c>
    </row>
    <row r="168" spans="1:1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</row>
    <row r="169" spans="1:18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</row>
    <row r="170" spans="1:18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</row>
    <row r="171" spans="1:18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</row>
    <row r="172" spans="1:18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</row>
  </sheetData>
  <mergeCells count="241">
    <mergeCell ref="A160:D160"/>
    <mergeCell ref="A161:D161"/>
    <mergeCell ref="B157:C157"/>
    <mergeCell ref="B158:C158"/>
    <mergeCell ref="A159:C159"/>
    <mergeCell ref="M150:P150"/>
    <mergeCell ref="B152:C152"/>
    <mergeCell ref="A153:P153"/>
    <mergeCell ref="B154:C154"/>
    <mergeCell ref="B155:C155"/>
    <mergeCell ref="B156:C156"/>
    <mergeCell ref="B142:C142"/>
    <mergeCell ref="B143:C143"/>
    <mergeCell ref="A144:C144"/>
    <mergeCell ref="A150:A151"/>
    <mergeCell ref="B150:C151"/>
    <mergeCell ref="D150:D151"/>
    <mergeCell ref="E150:G150"/>
    <mergeCell ref="H150:H151"/>
    <mergeCell ref="I150:L150"/>
    <mergeCell ref="K146:P146"/>
    <mergeCell ref="A147:P147"/>
    <mergeCell ref="F148:H148"/>
    <mergeCell ref="I148:J148"/>
    <mergeCell ref="K148:P148"/>
    <mergeCell ref="D149:E149"/>
    <mergeCell ref="I149:J149"/>
    <mergeCell ref="K149:P149"/>
    <mergeCell ref="A137:P137"/>
    <mergeCell ref="B138:C138"/>
    <mergeCell ref="B139:C139"/>
    <mergeCell ref="B141:C141"/>
    <mergeCell ref="A134:A135"/>
    <mergeCell ref="B134:C135"/>
    <mergeCell ref="D134:D135"/>
    <mergeCell ref="E134:G134"/>
    <mergeCell ref="H134:H135"/>
    <mergeCell ref="I134:L134"/>
    <mergeCell ref="B140:C140"/>
    <mergeCell ref="A131:P131"/>
    <mergeCell ref="F132:H132"/>
    <mergeCell ref="I132:J132"/>
    <mergeCell ref="K132:P132"/>
    <mergeCell ref="D133:E133"/>
    <mergeCell ref="I133:J133"/>
    <mergeCell ref="K133:P133"/>
    <mergeCell ref="M134:P134"/>
    <mergeCell ref="B136:C136"/>
    <mergeCell ref="B127:C127"/>
    <mergeCell ref="A128:C128"/>
    <mergeCell ref="B121:C121"/>
    <mergeCell ref="A122:P122"/>
    <mergeCell ref="B123:C123"/>
    <mergeCell ref="B124:C124"/>
    <mergeCell ref="B125:C125"/>
    <mergeCell ref="B126:C126"/>
    <mergeCell ref="K130:P130"/>
    <mergeCell ref="K115:P115"/>
    <mergeCell ref="A116:P116"/>
    <mergeCell ref="F117:H117"/>
    <mergeCell ref="I117:J117"/>
    <mergeCell ref="K117:P117"/>
    <mergeCell ref="D118:E118"/>
    <mergeCell ref="I118:J118"/>
    <mergeCell ref="K118:P118"/>
    <mergeCell ref="A119:A120"/>
    <mergeCell ref="B119:C120"/>
    <mergeCell ref="D119:D120"/>
    <mergeCell ref="E119:G119"/>
    <mergeCell ref="H119:H120"/>
    <mergeCell ref="I119:L119"/>
    <mergeCell ref="M119:P119"/>
    <mergeCell ref="B111:C111"/>
    <mergeCell ref="B112:C112"/>
    <mergeCell ref="A113:C113"/>
    <mergeCell ref="B105:C105"/>
    <mergeCell ref="A106:P106"/>
    <mergeCell ref="B107:C107"/>
    <mergeCell ref="B108:C108"/>
    <mergeCell ref="B109:C109"/>
    <mergeCell ref="B110:C110"/>
    <mergeCell ref="A100:P100"/>
    <mergeCell ref="F101:H101"/>
    <mergeCell ref="I101:J101"/>
    <mergeCell ref="K101:P101"/>
    <mergeCell ref="D102:E102"/>
    <mergeCell ref="I102:J102"/>
    <mergeCell ref="K102:P102"/>
    <mergeCell ref="A103:A104"/>
    <mergeCell ref="B103:C104"/>
    <mergeCell ref="D103:D104"/>
    <mergeCell ref="E103:G103"/>
    <mergeCell ref="H103:H104"/>
    <mergeCell ref="I103:L103"/>
    <mergeCell ref="M103:P103"/>
    <mergeCell ref="B94:C94"/>
    <mergeCell ref="A97:C97"/>
    <mergeCell ref="B88:C88"/>
    <mergeCell ref="A89:P89"/>
    <mergeCell ref="B91:C91"/>
    <mergeCell ref="B92:C92"/>
    <mergeCell ref="B93:C93"/>
    <mergeCell ref="B95:C95"/>
    <mergeCell ref="K99:P99"/>
    <mergeCell ref="B96:C96"/>
    <mergeCell ref="B90:C90"/>
    <mergeCell ref="A83:P83"/>
    <mergeCell ref="F84:H84"/>
    <mergeCell ref="I84:J84"/>
    <mergeCell ref="K84:P84"/>
    <mergeCell ref="D85:E85"/>
    <mergeCell ref="I85:J85"/>
    <mergeCell ref="K85:P85"/>
    <mergeCell ref="A86:A87"/>
    <mergeCell ref="B86:C87"/>
    <mergeCell ref="D86:D87"/>
    <mergeCell ref="E86:G86"/>
    <mergeCell ref="H86:H87"/>
    <mergeCell ref="I86:L86"/>
    <mergeCell ref="M86:P86"/>
    <mergeCell ref="B77:C77"/>
    <mergeCell ref="B78:C78"/>
    <mergeCell ref="A80:C80"/>
    <mergeCell ref="B72:C72"/>
    <mergeCell ref="A73:P73"/>
    <mergeCell ref="B74:C74"/>
    <mergeCell ref="B75:C75"/>
    <mergeCell ref="B76:C76"/>
    <mergeCell ref="K82:P82"/>
    <mergeCell ref="K66:P66"/>
    <mergeCell ref="A67:P67"/>
    <mergeCell ref="F68:H68"/>
    <mergeCell ref="I68:J68"/>
    <mergeCell ref="K68:P68"/>
    <mergeCell ref="D69:E69"/>
    <mergeCell ref="I69:J69"/>
    <mergeCell ref="K69:P69"/>
    <mergeCell ref="A70:A71"/>
    <mergeCell ref="B70:C71"/>
    <mergeCell ref="D70:D71"/>
    <mergeCell ref="E70:G70"/>
    <mergeCell ref="H70:H71"/>
    <mergeCell ref="I70:L70"/>
    <mergeCell ref="M70:P70"/>
    <mergeCell ref="B62:C62"/>
    <mergeCell ref="B63:C63"/>
    <mergeCell ref="A64:C64"/>
    <mergeCell ref="M53:P53"/>
    <mergeCell ref="B55:C55"/>
    <mergeCell ref="A56:P56"/>
    <mergeCell ref="B58:C58"/>
    <mergeCell ref="B60:C60"/>
    <mergeCell ref="A53:A54"/>
    <mergeCell ref="B53:C54"/>
    <mergeCell ref="D53:D54"/>
    <mergeCell ref="E53:G53"/>
    <mergeCell ref="H53:H54"/>
    <mergeCell ref="I53:L53"/>
    <mergeCell ref="B59:C59"/>
    <mergeCell ref="B57:C57"/>
    <mergeCell ref="A50:P50"/>
    <mergeCell ref="F51:H51"/>
    <mergeCell ref="I51:J51"/>
    <mergeCell ref="K51:P51"/>
    <mergeCell ref="D52:E52"/>
    <mergeCell ref="I52:J52"/>
    <mergeCell ref="K52:P52"/>
    <mergeCell ref="K49:P49"/>
    <mergeCell ref="B61:C61"/>
    <mergeCell ref="B45:C45"/>
    <mergeCell ref="A47:C47"/>
    <mergeCell ref="B39:C39"/>
    <mergeCell ref="A40:P40"/>
    <mergeCell ref="B42:C42"/>
    <mergeCell ref="B43:C43"/>
    <mergeCell ref="B44:C44"/>
    <mergeCell ref="B41:C41"/>
    <mergeCell ref="B46:C46"/>
    <mergeCell ref="K33:P33"/>
    <mergeCell ref="A34:P34"/>
    <mergeCell ref="F35:H35"/>
    <mergeCell ref="I35:J35"/>
    <mergeCell ref="K35:P35"/>
    <mergeCell ref="D36:E36"/>
    <mergeCell ref="I36:J36"/>
    <mergeCell ref="K36:P36"/>
    <mergeCell ref="A37:A38"/>
    <mergeCell ref="B37:C38"/>
    <mergeCell ref="D37:D38"/>
    <mergeCell ref="E37:G37"/>
    <mergeCell ref="H37:H38"/>
    <mergeCell ref="I37:L37"/>
    <mergeCell ref="M37:P37"/>
    <mergeCell ref="A21:A22"/>
    <mergeCell ref="B21:C22"/>
    <mergeCell ref="D21:D22"/>
    <mergeCell ref="E21:G21"/>
    <mergeCell ref="H21:H22"/>
    <mergeCell ref="I21:L21"/>
    <mergeCell ref="M21:P21"/>
    <mergeCell ref="B30:C30"/>
    <mergeCell ref="A31:C31"/>
    <mergeCell ref="B23:C23"/>
    <mergeCell ref="A24:P24"/>
    <mergeCell ref="B25:C25"/>
    <mergeCell ref="B27:C27"/>
    <mergeCell ref="B29:C29"/>
    <mergeCell ref="B26:C26"/>
    <mergeCell ref="K17:P17"/>
    <mergeCell ref="A18:P18"/>
    <mergeCell ref="F19:H19"/>
    <mergeCell ref="I19:J19"/>
    <mergeCell ref="K19:P19"/>
    <mergeCell ref="D20:E20"/>
    <mergeCell ref="I20:J20"/>
    <mergeCell ref="K20:P20"/>
    <mergeCell ref="B9:C9"/>
    <mergeCell ref="B13:C13"/>
    <mergeCell ref="B14:C14"/>
    <mergeCell ref="B15:C15"/>
    <mergeCell ref="A16:C16"/>
    <mergeCell ref="K1:P1"/>
    <mergeCell ref="A2:P2"/>
    <mergeCell ref="F3:H3"/>
    <mergeCell ref="I3:J3"/>
    <mergeCell ref="K3:P3"/>
    <mergeCell ref="D4:E4"/>
    <mergeCell ref="I4:J4"/>
    <mergeCell ref="K4:P4"/>
    <mergeCell ref="B12:C12"/>
    <mergeCell ref="M5:P5"/>
    <mergeCell ref="B7:C7"/>
    <mergeCell ref="A8:P8"/>
    <mergeCell ref="B10:C10"/>
    <mergeCell ref="B11:C11"/>
    <mergeCell ref="A5:A6"/>
    <mergeCell ref="B5:C6"/>
    <mergeCell ref="D5:D6"/>
    <mergeCell ref="E5:G5"/>
    <mergeCell ref="H5:H6"/>
    <mergeCell ref="I5:L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1:D2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2024-09-13T05:01:37Z</dcterms:modified>
</cp:coreProperties>
</file>